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5.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drawings/drawing10.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11.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defaultThemeVersion="124226"/>
  <mc:AlternateContent xmlns:mc="http://schemas.openxmlformats.org/markup-compatibility/2006">
    <mc:Choice Requires="x15">
      <x15ac:absPath xmlns:x15ac="http://schemas.microsoft.com/office/spreadsheetml/2010/11/ac" url="C:\Users\Kate\Desktop\tennis\Календарь\2022\Май\Рыбинск\"/>
    </mc:Choice>
  </mc:AlternateContent>
  <xr:revisionPtr revIDLastSave="0" documentId="8_{E32514B3-E549-4956-BB7C-F927469B7D10}" xr6:coauthVersionLast="37" xr6:coauthVersionMax="37" xr10:uidLastSave="{00000000-0000-0000-0000-000000000000}"/>
  <bookViews>
    <workbookView xWindow="480" yWindow="110" windowWidth="23000" windowHeight="9980" xr2:uid="{00000000-000D-0000-FFFF-FFFF00000000}"/>
  </bookViews>
  <sheets>
    <sheet name="СписокПар ММ" sheetId="2" r:id="rId1"/>
    <sheet name="Предв.этап 4х4 ММ" sheetId="3" r:id="rId2"/>
    <sheet name="Фин.этап 8 ММ" sheetId="4" r:id="rId3"/>
    <sheet name="СписокПар ЖЖ" sheetId="5" r:id="rId4"/>
    <sheet name="Предв.этап 4х4 ЖЖ" sheetId="6" r:id="rId5"/>
    <sheet name="Фин.этап 8 ЖЖ" sheetId="7" r:id="rId6"/>
    <sheet name="СписокПар ЖМ" sheetId="8" r:id="rId7"/>
    <sheet name="Предв.этап 4х4 ЖМ" sheetId="9" r:id="rId8"/>
    <sheet name="Фин.этап 8 ЖМ" sheetId="10" r:id="rId9"/>
    <sheet name="СписокПар ДД19" sheetId="11" r:id="rId10"/>
    <sheet name="Круговая 5 пар ДД19" sheetId="12" r:id="rId11"/>
  </sheets>
  <externalReferences>
    <externalReference r:id="rId12"/>
  </externalReferences>
  <definedNames>
    <definedName name="_10Z_BAECDCB9_3EEB_4217_B35B_1C8089F9B5BB_.wvu.Rows_5" localSheetId="9">[1]ТаблицаОлимп8!#REF!</definedName>
    <definedName name="_10Z_BAECDCB9_3EEB_4217_B35B_1C8089F9B5BB_.wvu.Rows_5">[1]ТаблицаОлимп8!#REF!</definedName>
    <definedName name="_11Z_BAECDCB9_3EEB_4217_B35B_1C8089F9B5BB_.wvu.Rows_6" localSheetId="9">[1]ТаблицаСмешФинЭтап16!#REF!</definedName>
    <definedName name="_11Z_BAECDCB9_3EEB_4217_B35B_1C8089F9B5BB_.wvu.Rows_6">[1]ТаблицаСмешФинЭтап16!#REF!</definedName>
    <definedName name="_12Z_BAECDCB9_3EEB_4217_B35B_1C8089F9B5BB_.wvu.Rows_7" localSheetId="9">[1]ТаблицаСмешФинЭтап32!#REF!</definedName>
    <definedName name="_12Z_BAECDCB9_3EEB_4217_B35B_1C8089F9B5BB_.wvu.Rows_7">[1]ТаблицаСмешФинЭтап32!#REF!</definedName>
    <definedName name="_13Z_F809504A_1B3D_4948_A071_6AE5F7F97D89_.wvu.Rows_1" localSheetId="9">[1]СписокПар!#REF!</definedName>
    <definedName name="_13Z_F809504A_1B3D_4948_A071_6AE5F7F97D89_.wvu.Rows_1">[1]СписокПар!#REF!</definedName>
    <definedName name="_14Z_F809504A_1B3D_4948_A071_6AE5F7F97D89_.wvu.Rows_3" localSheetId="9">[1]ТаблицаОлимп16!#REF!</definedName>
    <definedName name="_14Z_F809504A_1B3D_4948_A071_6AE5F7F97D89_.wvu.Rows_3">[1]ТаблицаОлимп16!#REF!</definedName>
    <definedName name="_15Z_F809504A_1B3D_4948_A071_6AE5F7F97D89_.wvu.Rows_4" localSheetId="9">[1]ТаблицаОлимп32!#REF!</definedName>
    <definedName name="_15Z_F809504A_1B3D_4948_A071_6AE5F7F97D89_.wvu.Rows_4">[1]ТаблицаОлимп32!#REF!</definedName>
    <definedName name="_16Z_F809504A_1B3D_4948_A071_6AE5F7F97D89_.wvu.Rows_5" localSheetId="9">[1]ТаблицаОлимп8!#REF!</definedName>
    <definedName name="_16Z_F809504A_1B3D_4948_A071_6AE5F7F97D89_.wvu.Rows_5">[1]ТаблицаОлимп8!#REF!</definedName>
    <definedName name="_17Z_F809504A_1B3D_4948_A071_6AE5F7F97D89_.wvu.Rows_6" localSheetId="9">[1]ТаблицаСмешФинЭтап16!#REF!</definedName>
    <definedName name="_17Z_F809504A_1B3D_4948_A071_6AE5F7F97D89_.wvu.Rows_6">[1]ТаблицаСмешФинЭтап16!#REF!</definedName>
    <definedName name="_18Z_F809504A_1B3D_4948_A071_6AE5F7F97D89_.wvu.Rows_7" localSheetId="9">[1]ТаблицаСмешФинЭтап32!#REF!</definedName>
    <definedName name="_18Z_F809504A_1B3D_4948_A071_6AE5F7F97D89_.wvu.Rows_7">[1]ТаблицаСмешФинЭтап32!#REF!</definedName>
    <definedName name="_1Z_431ADE6F_9C87_431C_B4A0_B27D4A052270_.wvu.Rows_1" localSheetId="9">[1]СписокПар!#REF!</definedName>
    <definedName name="_1Z_431ADE6F_9C87_431C_B4A0_B27D4A052270_.wvu.Rows_1">[1]СписокПар!#REF!</definedName>
    <definedName name="_2Z_431ADE6F_9C87_431C_B4A0_B27D4A052270_.wvu.Rows_2" localSheetId="9">[1]ТаблицаОлимп16!#REF!</definedName>
    <definedName name="_2Z_431ADE6F_9C87_431C_B4A0_B27D4A052270_.wvu.Rows_2">[1]ТаблицаОлимп16!#REF!</definedName>
    <definedName name="_3Z_431ADE6F_9C87_431C_B4A0_B27D4A052270_.wvu.Rows_3" localSheetId="9">[1]ТаблицаОлимп32!#REF!</definedName>
    <definedName name="_3Z_431ADE6F_9C87_431C_B4A0_B27D4A052270_.wvu.Rows_3">[1]ТаблицаОлимп32!#REF!</definedName>
    <definedName name="_4Z_431ADE6F_9C87_431C_B4A0_B27D4A052270_.wvu.Rows_4" localSheetId="9">[1]ТаблицаОлимп8!#REF!</definedName>
    <definedName name="_4Z_431ADE6F_9C87_431C_B4A0_B27D4A052270_.wvu.Rows_4">[1]ТаблицаОлимп8!#REF!</definedName>
    <definedName name="_5Z_431ADE6F_9C87_431C_B4A0_B27D4A052270_.wvu.Rows_5" localSheetId="9">[1]ТаблицаСмешФинЭтап16!#REF!</definedName>
    <definedName name="_5Z_431ADE6F_9C87_431C_B4A0_B27D4A052270_.wvu.Rows_5">[1]ТаблицаСмешФинЭтап16!#REF!</definedName>
    <definedName name="_6Z_431ADE6F_9C87_431C_B4A0_B27D4A052270_.wvu.Rows_6" localSheetId="9">[1]ТаблицаСмешФинЭтап32!#REF!</definedName>
    <definedName name="_6Z_431ADE6F_9C87_431C_B4A0_B27D4A052270_.wvu.Rows_6">[1]ТаблицаСмешФинЭтап32!#REF!</definedName>
    <definedName name="_7Z_BAECDCB9_3EEB_4217_B35B_1C8089F9B5BB_.wvu.Rows_1" localSheetId="9">[1]СписокПар!#REF!</definedName>
    <definedName name="_7Z_BAECDCB9_3EEB_4217_B35B_1C8089F9B5BB_.wvu.Rows_1">[1]СписокПар!#REF!</definedName>
    <definedName name="_8Z_BAECDCB9_3EEB_4217_B35B_1C8089F9B5BB_.wvu.Rows_3" localSheetId="9">[1]ТаблицаОлимп16!#REF!</definedName>
    <definedName name="_8Z_BAECDCB9_3EEB_4217_B35B_1C8089F9B5BB_.wvu.Rows_3">[1]ТаблицаОлимп16!#REF!</definedName>
    <definedName name="_9Z_BAECDCB9_3EEB_4217_B35B_1C8089F9B5BB_.wvu.Rows_4" localSheetId="9">[1]ТаблицаОлимп32!#REF!</definedName>
    <definedName name="_9Z_BAECDCB9_3EEB_4217_B35B_1C8089F9B5BB_.wvu.Rows_4">[1]ТаблицаОлимп32!#REF!</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Z_431ADE6F_9C87_431C_B4A0_B27D4A052270_.wvu.Cols" localSheetId="10">[1]СписокПар!#REF!</definedName>
    <definedName name="Z_431ADE6F_9C87_431C_B4A0_B27D4A052270_.wvu.Cols" localSheetId="9" hidden="1">'СписокПар ДД19'!#REF!</definedName>
    <definedName name="Z_431ADE6F_9C87_431C_B4A0_B27D4A052270_.wvu.Cols" localSheetId="3" hidden="1">'СписокПар ЖЖ'!#REF!</definedName>
    <definedName name="Z_431ADE6F_9C87_431C_B4A0_B27D4A052270_.wvu.Cols" localSheetId="6" hidden="1">'СписокПар ЖМ'!#REF!</definedName>
    <definedName name="Z_431ADE6F_9C87_431C_B4A0_B27D4A052270_.wvu.Cols" localSheetId="0" hidden="1">'СписокПар ММ'!#REF!</definedName>
    <definedName name="Z_431ADE6F_9C87_431C_B4A0_B27D4A052270_.wvu.Cols">[1]СписокПар!#REF!</definedName>
    <definedName name="Z_431ADE6F_9C87_431C_B4A0_B27D4A052270_.wvu.Rows" localSheetId="10">[1]АнкетаИгрока!#REF!</definedName>
    <definedName name="Z_431ADE6F_9C87_431C_B4A0_B27D4A052270_.wvu.Rows" localSheetId="9" hidden="1">'СписокПар ДД19'!#REF!</definedName>
    <definedName name="Z_431ADE6F_9C87_431C_B4A0_B27D4A052270_.wvu.Rows" localSheetId="3" hidden="1">'СписокПар ЖЖ'!#REF!</definedName>
    <definedName name="Z_431ADE6F_9C87_431C_B4A0_B27D4A052270_.wvu.Rows" localSheetId="6" hidden="1">'СписокПар ЖМ'!#REF!</definedName>
    <definedName name="Z_431ADE6F_9C87_431C_B4A0_B27D4A052270_.wvu.Rows" localSheetId="0" hidden="1">'СписокПар ММ'!#REF!</definedName>
    <definedName name="Z_431ADE6F_9C87_431C_B4A0_B27D4A052270_.wvu.Rows" localSheetId="5" hidden="1">'Фин.этап 8 ЖЖ'!#REF!</definedName>
    <definedName name="Z_431ADE6F_9C87_431C_B4A0_B27D4A052270_.wvu.Rows" localSheetId="8" hidden="1">'Фин.этап 8 ЖМ'!#REF!</definedName>
    <definedName name="Z_431ADE6F_9C87_431C_B4A0_B27D4A052270_.wvu.Rows" localSheetId="2" hidden="1">'Фин.этап 8 ММ'!#REF!</definedName>
    <definedName name="Z_431ADE6F_9C87_431C_B4A0_B27D4A052270_.wvu.Rows">[1]АнкетаИгрока!#REF!</definedName>
    <definedName name="Z_BAECDCB9_3EEB_4217_B35B_1C8089F9B5BB_.wvu.Cols" localSheetId="10">[1]СписокПар!#REF!</definedName>
    <definedName name="Z_BAECDCB9_3EEB_4217_B35B_1C8089F9B5BB_.wvu.Cols" localSheetId="9" hidden="1">'СписокПар ДД19'!#REF!</definedName>
    <definedName name="Z_BAECDCB9_3EEB_4217_B35B_1C8089F9B5BB_.wvu.Cols" localSheetId="3" hidden="1">'СписокПар ЖЖ'!#REF!</definedName>
    <definedName name="Z_BAECDCB9_3EEB_4217_B35B_1C8089F9B5BB_.wvu.Cols" localSheetId="6" hidden="1">'СписокПар ЖМ'!#REF!</definedName>
    <definedName name="Z_BAECDCB9_3EEB_4217_B35B_1C8089F9B5BB_.wvu.Cols" localSheetId="0" hidden="1">'СписокПар ММ'!#REF!</definedName>
    <definedName name="Z_BAECDCB9_3EEB_4217_B35B_1C8089F9B5BB_.wvu.Cols">[1]СписокПар!#REF!</definedName>
    <definedName name="Z_BAECDCB9_3EEB_4217_B35B_1C8089F9B5BB_.wvu.Rows" localSheetId="10">[1]АнкетаИгрока!#REF!</definedName>
    <definedName name="Z_BAECDCB9_3EEB_4217_B35B_1C8089F9B5BB_.wvu.Rows" localSheetId="9" hidden="1">'СписокПар ДД19'!#REF!</definedName>
    <definedName name="Z_BAECDCB9_3EEB_4217_B35B_1C8089F9B5BB_.wvu.Rows" localSheetId="3" hidden="1">'СписокПар ЖЖ'!#REF!</definedName>
    <definedName name="Z_BAECDCB9_3EEB_4217_B35B_1C8089F9B5BB_.wvu.Rows" localSheetId="6" hidden="1">'СписокПар ЖМ'!#REF!</definedName>
    <definedName name="Z_BAECDCB9_3EEB_4217_B35B_1C8089F9B5BB_.wvu.Rows" localSheetId="0" hidden="1">'СписокПар ММ'!#REF!</definedName>
    <definedName name="Z_BAECDCB9_3EEB_4217_B35B_1C8089F9B5BB_.wvu.Rows" localSheetId="5" hidden="1">'Фин.этап 8 ЖЖ'!#REF!</definedName>
    <definedName name="Z_BAECDCB9_3EEB_4217_B35B_1C8089F9B5BB_.wvu.Rows" localSheetId="8" hidden="1">'Фин.этап 8 ЖМ'!#REF!</definedName>
    <definedName name="Z_BAECDCB9_3EEB_4217_B35B_1C8089F9B5BB_.wvu.Rows" localSheetId="2" hidden="1">'Фин.этап 8 ММ'!#REF!</definedName>
    <definedName name="Z_BAECDCB9_3EEB_4217_B35B_1C8089F9B5BB_.wvu.Rows">[1]АнкетаИгрока!#REF!</definedName>
    <definedName name="Z_F809504A_1B3D_4948_A071_6AE5F7F97D89_.wvu.Cols" localSheetId="10">[1]СписокПар!#REF!</definedName>
    <definedName name="Z_F809504A_1B3D_4948_A071_6AE5F7F97D89_.wvu.Cols" localSheetId="9" hidden="1">'СписокПар ДД19'!#REF!</definedName>
    <definedName name="Z_F809504A_1B3D_4948_A071_6AE5F7F97D89_.wvu.Cols" localSheetId="3" hidden="1">'СписокПар ЖЖ'!#REF!</definedName>
    <definedName name="Z_F809504A_1B3D_4948_A071_6AE5F7F97D89_.wvu.Cols" localSheetId="6" hidden="1">'СписокПар ЖМ'!#REF!</definedName>
    <definedName name="Z_F809504A_1B3D_4948_A071_6AE5F7F97D89_.wvu.Cols" localSheetId="0" hidden="1">'СписокПар ММ'!#REF!</definedName>
    <definedName name="Z_F809504A_1B3D_4948_A071_6AE5F7F97D89_.wvu.Cols">[1]СписокПар!#REF!</definedName>
    <definedName name="Z_F809504A_1B3D_4948_A071_6AE5F7F97D89_.wvu.Rows" localSheetId="10">[1]АнкетаИгрока!#REF!</definedName>
    <definedName name="Z_F809504A_1B3D_4948_A071_6AE5F7F97D89_.wvu.Rows" localSheetId="9" hidden="1">'СписокПар ДД19'!#REF!</definedName>
    <definedName name="Z_F809504A_1B3D_4948_A071_6AE5F7F97D89_.wvu.Rows" localSheetId="3" hidden="1">'СписокПар ЖЖ'!#REF!</definedName>
    <definedName name="Z_F809504A_1B3D_4948_A071_6AE5F7F97D89_.wvu.Rows" localSheetId="6" hidden="1">'СписокПар ЖМ'!#REF!</definedName>
    <definedName name="Z_F809504A_1B3D_4948_A071_6AE5F7F97D89_.wvu.Rows" localSheetId="0" hidden="1">'СписокПар ММ'!#REF!</definedName>
    <definedName name="Z_F809504A_1B3D_4948_A071_6AE5F7F97D89_.wvu.Rows" localSheetId="5" hidden="1">'Фин.этап 8 ЖЖ'!#REF!</definedName>
    <definedName name="Z_F809504A_1B3D_4948_A071_6AE5F7F97D89_.wvu.Rows" localSheetId="8" hidden="1">'Фин.этап 8 ЖМ'!#REF!</definedName>
    <definedName name="Z_F809504A_1B3D_4948_A071_6AE5F7F97D89_.wvu.Rows" localSheetId="2" hidden="1">'Фин.этап 8 ММ'!#REF!</definedName>
    <definedName name="Z_F809504A_1B3D_4948_A071_6AE5F7F97D89_.wvu.Rows">[1]АнкетаИгрока!#REF!</definedName>
    <definedName name="_xlnm.Print_Titles" localSheetId="9">'СписокПар ДД19'!$1:$10</definedName>
    <definedName name="_xlnm.Print_Titles" localSheetId="3">'СписокПар ЖЖ'!$1:$10</definedName>
    <definedName name="_xlnm.Print_Titles" localSheetId="6">'СписокПар ЖМ'!$1:$10</definedName>
    <definedName name="_xlnm.Print_Titles" localSheetId="0">'СписокПар ММ'!$1:$10</definedName>
    <definedName name="_xlnm.Print_Area" localSheetId="9">'СписокПар ДД19'!$A$2:$H$63</definedName>
    <definedName name="_xlnm.Print_Area" localSheetId="3">'СписокПар ЖЖ'!$A$2:$H$63</definedName>
    <definedName name="_xlnm.Print_Area" localSheetId="6">'СписокПар ЖМ'!$A$2:$H$63</definedName>
    <definedName name="_xlnm.Print_Area" localSheetId="0">'СписокПар ММ'!$A$2:$H$63</definedName>
  </definedNames>
  <calcPr calcId="179021"/>
  <fileRecoveryPr repairLoad="1"/>
</workbook>
</file>

<file path=xl/calcChain.xml><?xml version="1.0" encoding="utf-8"?>
<calcChain xmlns="http://schemas.openxmlformats.org/spreadsheetml/2006/main">
  <c r="H17" i="11" l="1"/>
  <c r="H13" i="11"/>
  <c r="H19" i="11"/>
  <c r="H11" i="11"/>
  <c r="B170" i="12" l="1"/>
  <c r="B169" i="12"/>
  <c r="B168" i="12"/>
  <c r="A1" i="12"/>
  <c r="B202" i="11"/>
  <c r="B201" i="11"/>
  <c r="B200" i="11"/>
  <c r="A2" i="11"/>
  <c r="H29" i="8" l="1"/>
  <c r="H23" i="8"/>
  <c r="H19" i="8"/>
  <c r="H17" i="8"/>
  <c r="H13" i="8"/>
  <c r="H21" i="5"/>
  <c r="H19" i="5"/>
  <c r="H17" i="5" l="1"/>
  <c r="H15" i="5" l="1"/>
  <c r="H13" i="5"/>
  <c r="H11" i="5"/>
  <c r="K30" i="3"/>
  <c r="K28" i="3"/>
  <c r="K26" i="3"/>
  <c r="K24" i="3"/>
  <c r="K16" i="3"/>
  <c r="K14" i="3"/>
  <c r="K12" i="3"/>
  <c r="K18" i="3" l="1"/>
  <c r="B201" i="10" l="1"/>
  <c r="B200" i="10"/>
  <c r="B199" i="10"/>
  <c r="A1" i="10"/>
  <c r="B203" i="9"/>
  <c r="B202" i="9"/>
  <c r="B201" i="9"/>
  <c r="K54" i="9"/>
  <c r="K52" i="9"/>
  <c r="K50" i="9"/>
  <c r="K48" i="9"/>
  <c r="K42" i="9"/>
  <c r="K40" i="9"/>
  <c r="K38" i="9"/>
  <c r="K36" i="9"/>
  <c r="K30" i="9"/>
  <c r="K28" i="9"/>
  <c r="K26" i="9"/>
  <c r="K24" i="9"/>
  <c r="K18" i="9"/>
  <c r="K16" i="9"/>
  <c r="K14" i="9"/>
  <c r="K12" i="9"/>
  <c r="A1" i="9"/>
  <c r="B202" i="8"/>
  <c r="B201" i="8"/>
  <c r="B200" i="8"/>
  <c r="A2" i="8"/>
  <c r="B201" i="7"/>
  <c r="B200" i="7"/>
  <c r="B199" i="7"/>
  <c r="A1" i="7"/>
  <c r="B203" i="6"/>
  <c r="B202" i="6"/>
  <c r="B201" i="6"/>
  <c r="K54" i="6"/>
  <c r="K52" i="6"/>
  <c r="K50" i="6"/>
  <c r="K48" i="6"/>
  <c r="K42" i="6"/>
  <c r="K40" i="6"/>
  <c r="K38" i="6"/>
  <c r="K36" i="6"/>
  <c r="K30" i="6"/>
  <c r="K28" i="6"/>
  <c r="K26" i="6"/>
  <c r="K24" i="6"/>
  <c r="K18" i="6"/>
  <c r="K16" i="6"/>
  <c r="K14" i="6"/>
  <c r="K12" i="6"/>
  <c r="A1" i="6"/>
  <c r="B202" i="5"/>
  <c r="B201" i="5"/>
  <c r="B200" i="5"/>
  <c r="A2" i="5"/>
  <c r="B201" i="4"/>
  <c r="B200" i="4"/>
  <c r="B199" i="4"/>
  <c r="A1" i="4"/>
  <c r="B203" i="3"/>
  <c r="B202" i="3"/>
  <c r="B201" i="3"/>
  <c r="K54" i="3"/>
  <c r="K52" i="3"/>
  <c r="K50" i="3"/>
  <c r="K48" i="3"/>
  <c r="K42" i="3"/>
  <c r="K40" i="3"/>
  <c r="K38" i="3"/>
  <c r="K36" i="3"/>
  <c r="A1" i="3"/>
  <c r="B202" i="2"/>
  <c r="B201" i="2"/>
  <c r="B200" i="2"/>
  <c r="A2" i="2"/>
</calcChain>
</file>

<file path=xl/sharedStrings.xml><?xml version="1.0" encoding="utf-8"?>
<sst xmlns="http://schemas.openxmlformats.org/spreadsheetml/2006/main" count="1281" uniqueCount="287">
  <si>
    <t>Название турнира</t>
  </si>
  <si>
    <t>Место проведения</t>
  </si>
  <si>
    <t>Сроки проведения</t>
  </si>
  <si>
    <t>Пол игроков</t>
  </si>
  <si>
    <t>Категория</t>
  </si>
  <si>
    <t>Класс</t>
  </si>
  <si>
    <t>№</t>
  </si>
  <si>
    <t>МУЖЧИНЫ И ЖЕНЩИНЫ</t>
  </si>
  <si>
    <t>ФТ</t>
  </si>
  <si>
    <t>-</t>
  </si>
  <si>
    <t>ДО 19 ЛЕТ</t>
  </si>
  <si>
    <t>I</t>
  </si>
  <si>
    <t>А</t>
  </si>
  <si>
    <t>ДО 17 ЛЕТ</t>
  </si>
  <si>
    <t>II</t>
  </si>
  <si>
    <t>Б</t>
  </si>
  <si>
    <t>ДО 15 ЛЕТ</t>
  </si>
  <si>
    <t>III</t>
  </si>
  <si>
    <t>В</t>
  </si>
  <si>
    <t>ДО 13 ЛЕТ</t>
  </si>
  <si>
    <t>IV</t>
  </si>
  <si>
    <t>Г</t>
  </si>
  <si>
    <t>9-10 ЛЕТ</t>
  </si>
  <si>
    <t>V</t>
  </si>
  <si>
    <t>VI</t>
  </si>
  <si>
    <t>РЫБИНСК</t>
  </si>
  <si>
    <t>Возрастная группа</t>
  </si>
  <si>
    <t xml:space="preserve">№
п/п                </t>
  </si>
  <si>
    <t>Фамилия, имя, отчество игрока</t>
  </si>
  <si>
    <t>РНИ</t>
  </si>
  <si>
    <t>Дата рождения (день, месяц, год)</t>
  </si>
  <si>
    <r>
      <t>Город, страна</t>
    </r>
    <r>
      <rPr>
        <vertAlign val="superscript"/>
        <sz val="8"/>
        <rFont val="Arial Cyr"/>
        <charset val="204"/>
      </rPr>
      <t>1</t>
    </r>
    <r>
      <rPr>
        <sz val="8"/>
        <rFont val="Arial Cyr"/>
        <family val="2"/>
        <charset val="204"/>
      </rPr>
      <t xml:space="preserve">
постоянного места
жительства</t>
    </r>
  </si>
  <si>
    <t>Классифи-
кационные
очки РПТТ на</t>
  </si>
  <si>
    <t>Главный судья</t>
  </si>
  <si>
    <t>Подпись</t>
  </si>
  <si>
    <t>И.О.Фамилия</t>
  </si>
  <si>
    <t>(ПРЕДВАРИТЕЛЬНЫЙ ЭТАП, 4х4)</t>
  </si>
  <si>
    <t>ПРЕДВАРИТЕЛЬНЫЙ ЭТАП</t>
  </si>
  <si>
    <t>ГРУППА 1</t>
  </si>
  <si>
    <t>Расстановка</t>
  </si>
  <si>
    <t>Статус</t>
  </si>
  <si>
    <t>Фамилия</t>
  </si>
  <si>
    <t>И.О.</t>
  </si>
  <si>
    <t>Город (страна)</t>
  </si>
  <si>
    <t>Очки</t>
  </si>
  <si>
    <r>
      <t>Сеты</t>
    </r>
    <r>
      <rPr>
        <vertAlign val="superscript"/>
        <sz val="12"/>
        <rFont val="Arial Cyr"/>
        <charset val="204"/>
      </rPr>
      <t>1</t>
    </r>
  </si>
  <si>
    <r>
      <t>Геймы</t>
    </r>
    <r>
      <rPr>
        <vertAlign val="superscript"/>
        <sz val="12"/>
        <rFont val="Arial Cyr"/>
        <charset val="204"/>
      </rPr>
      <t>2</t>
    </r>
  </si>
  <si>
    <t>Место</t>
  </si>
  <si>
    <t>ГРУППА 2</t>
  </si>
  <si>
    <t>ГРУППА 3</t>
  </si>
  <si>
    <t>ГРУППА 4</t>
  </si>
  <si>
    <r>
      <t>В колонке "Статус игрока" заполнять обязательно:</t>
    </r>
    <r>
      <rPr>
        <sz val="8"/>
        <rFont val="Arial Cyr"/>
        <family val="2"/>
        <charset val="204"/>
      </rPr>
      <t xml:space="preserve"> СК - приглашенный игрок, получивший "свободную карту" и порядковые номера сеяных игроков</t>
    </r>
  </si>
  <si>
    <t>Фамилии игроков в таблице должны располагаться сверху вниз в порядке занятых мест, начиная с первого.</t>
  </si>
  <si>
    <t>Сеяные игроки</t>
  </si>
  <si>
    <t>Дополнительный игрок</t>
  </si>
  <si>
    <t>Замененный игрок</t>
  </si>
  <si>
    <t>Присутствовали на жеребьевке</t>
  </si>
  <si>
    <t>Дата жеребьевки</t>
  </si>
  <si>
    <t>Время жеребьевки</t>
  </si>
  <si>
    <t xml:space="preserve"> (ФИНАЛЬНЫЙ ЭТАП, 8 участников)</t>
  </si>
  <si>
    <t>ФИНАЛЬНЫЙ ЭТАП</t>
  </si>
  <si>
    <t>Статус пары</t>
  </si>
  <si>
    <t>№ строк</t>
  </si>
  <si>
    <t>1/2
финала</t>
  </si>
  <si>
    <t>Финал</t>
  </si>
  <si>
    <t>3 место</t>
  </si>
  <si>
    <t/>
  </si>
  <si>
    <t>5 место</t>
  </si>
  <si>
    <t>7 место</t>
  </si>
  <si>
    <t>ЧЕМПИОНАТ Г. РЫБИНСКА</t>
  </si>
  <si>
    <t>МУЖЧИНЫ</t>
  </si>
  <si>
    <t>Н.В.БУРЦЕВ</t>
  </si>
  <si>
    <t>ЖЕНЩИНЫ</t>
  </si>
  <si>
    <t>ЛУКИН</t>
  </si>
  <si>
    <t>ХОДОВ</t>
  </si>
  <si>
    <t>БАЛАНДИН</t>
  </si>
  <si>
    <t>БЕГДАИРОВ</t>
  </si>
  <si>
    <t>ЛУКИН АНТОН</t>
  </si>
  <si>
    <t>ЛУКИН АЛЕКСЕЙ</t>
  </si>
  <si>
    <t>ЩУКИН</t>
  </si>
  <si>
    <t>Х</t>
  </si>
  <si>
    <t xml:space="preserve">х </t>
  </si>
  <si>
    <t>ИВАНОВ</t>
  </si>
  <si>
    <t>МОРЕВ</t>
  </si>
  <si>
    <t>ПАВЛОВ</t>
  </si>
  <si>
    <t>БЕРДИЕВ</t>
  </si>
  <si>
    <t>НАЗАРОВ</t>
  </si>
  <si>
    <t>ПРОХОРОВ</t>
  </si>
  <si>
    <t>ПРЯНИЧНИКОВ</t>
  </si>
  <si>
    <t>СЕВАСТЬЯНОВ</t>
  </si>
  <si>
    <t>ТОКАРЕВ</t>
  </si>
  <si>
    <t>МИКУЛЬСКИЙ</t>
  </si>
  <si>
    <t>СМИРНОВ</t>
  </si>
  <si>
    <t>ЗЕЛЕНОВ</t>
  </si>
  <si>
    <t>СИВОЖЕЛЕЗОВ</t>
  </si>
  <si>
    <t>ШМЕЛЕВ</t>
  </si>
  <si>
    <t>ДВОЙНИКОВ</t>
  </si>
  <si>
    <t>КЛОПОВ</t>
  </si>
  <si>
    <t>64 62</t>
  </si>
  <si>
    <t>61 63</t>
  </si>
  <si>
    <t>62 60</t>
  </si>
  <si>
    <t>60 61</t>
  </si>
  <si>
    <t>60 75</t>
  </si>
  <si>
    <t>67(5) 63 10-6</t>
  </si>
  <si>
    <t>67(4) 75 10-1</t>
  </si>
  <si>
    <t>61 64</t>
  </si>
  <si>
    <t>1</t>
  </si>
  <si>
    <t>2</t>
  </si>
  <si>
    <t>3</t>
  </si>
  <si>
    <t>4</t>
  </si>
  <si>
    <t>61 62</t>
  </si>
  <si>
    <t>62 36 10-4</t>
  </si>
  <si>
    <t>62 36 10-6</t>
  </si>
  <si>
    <t>16 64 10-8</t>
  </si>
  <si>
    <t>62 63</t>
  </si>
  <si>
    <t>х</t>
  </si>
  <si>
    <t>КОСЕНКОВА</t>
  </si>
  <si>
    <t>СТЕПАНЮК</t>
  </si>
  <si>
    <t>МЕРЗЛЯКОВА</t>
  </si>
  <si>
    <t>ЩУКИНА</t>
  </si>
  <si>
    <t>БУЛГАКОВА</t>
  </si>
  <si>
    <t>ЗАЦЕПИНА</t>
  </si>
  <si>
    <t>КРЫЛОВА</t>
  </si>
  <si>
    <t>ПИЧУШКИНА</t>
  </si>
  <si>
    <t>ЛУКИНА</t>
  </si>
  <si>
    <t>ТОКАРЕВА</t>
  </si>
  <si>
    <t>МАШИНИНА</t>
  </si>
  <si>
    <t>ПРЯНИЧНИКОВА</t>
  </si>
  <si>
    <t>КОРЗИНИНА</t>
  </si>
  <si>
    <t>ПУСТОВАЛОВА</t>
  </si>
  <si>
    <t>ЛЕВАШОВА</t>
  </si>
  <si>
    <t>ПРОХОРОВА</t>
  </si>
  <si>
    <t>ЗЕЛЕНОВА ЕЛЕНА</t>
  </si>
  <si>
    <t>СИВОЖЕЛЕЗОВА</t>
  </si>
  <si>
    <t>БАХВАЛОВА</t>
  </si>
  <si>
    <t>СМИРНОВА</t>
  </si>
  <si>
    <t>ВОЛКОВА</t>
  </si>
  <si>
    <t>ПЯТАКОВА</t>
  </si>
  <si>
    <t>60 60</t>
  </si>
  <si>
    <t>61 61</t>
  </si>
  <si>
    <t>36 75 11-9</t>
  </si>
  <si>
    <t>62 61</t>
  </si>
  <si>
    <t>61 60</t>
  </si>
  <si>
    <t>60 63</t>
  </si>
  <si>
    <t>23 63 10-6</t>
  </si>
  <si>
    <t>76(4) 62</t>
  </si>
  <si>
    <t>СЕМЕНОВА</t>
  </si>
  <si>
    <t>МИКУЛЬСКАЯ</t>
  </si>
  <si>
    <t xml:space="preserve">СМИРНОВ </t>
  </si>
  <si>
    <t>СМИРНОВА АНАСТАСИЯ</t>
  </si>
  <si>
    <t>СМИРНОВА ЕКАТЕРИНА</t>
  </si>
  <si>
    <t>ЗЕЛЕНОВА</t>
  </si>
  <si>
    <t xml:space="preserve">ЗЕЛЕНОВ </t>
  </si>
  <si>
    <t>БАХВАЛОВА НАДЕЖДА</t>
  </si>
  <si>
    <t>БАХВАЛОВА ЮЛИЯ</t>
  </si>
  <si>
    <t>63 75</t>
  </si>
  <si>
    <t>64 61</t>
  </si>
  <si>
    <t>61 46 10-8</t>
  </si>
  <si>
    <t>46 61 10-7</t>
  </si>
  <si>
    <t>63 61</t>
  </si>
  <si>
    <t>64 63</t>
  </si>
  <si>
    <t>64 64</t>
  </si>
  <si>
    <t>60 57 12-10</t>
  </si>
  <si>
    <t>16 60 10-8</t>
  </si>
  <si>
    <t>62 64</t>
  </si>
  <si>
    <t>36 64 10-6</t>
  </si>
  <si>
    <t>БУЛГАКОВА
НАЗАРОВ</t>
  </si>
  <si>
    <t>ТОКАРЕВА
СЕВАСТЬЯНОВ</t>
  </si>
  <si>
    <t>63 62</t>
  </si>
  <si>
    <t>Лукин Алексей Александрович</t>
  </si>
  <si>
    <t>Рыбинск</t>
  </si>
  <si>
    <t>Ходов Петр Александрович</t>
  </si>
  <si>
    <t xml:space="preserve">Ходов Петр Александрович 
</t>
  </si>
  <si>
    <t>Баландин Владимир Сергеевич</t>
  </si>
  <si>
    <t>Ярославль</t>
  </si>
  <si>
    <t>Бегдаиров Игорь Викторович</t>
  </si>
  <si>
    <t>Иванов Дмитрий Алексеевич</t>
  </si>
  <si>
    <t>Клопов Анатолий Сергеевич</t>
  </si>
  <si>
    <t xml:space="preserve">Рыбинск </t>
  </si>
  <si>
    <t>Севастьянов Руслан Валерьевич</t>
  </si>
  <si>
    <t>Токарев Дмитрий Александрович</t>
  </si>
  <si>
    <t>Назаров Сергей Дмитриевич</t>
  </si>
  <si>
    <t>Бердиев Павел Анатольевич</t>
  </si>
  <si>
    <t>Прохоров Сергей Анатольевич</t>
  </si>
  <si>
    <t>Пряничников Андрей Сергеевич</t>
  </si>
  <si>
    <t>Лукин Антон Леонидович</t>
  </si>
  <si>
    <t>Щукин Сергей Сергеевич</t>
  </si>
  <si>
    <t>Морев Вячеслав Николаевич</t>
  </si>
  <si>
    <t>Микульский Дмитрий Алексеевич</t>
  </si>
  <si>
    <t>Смирнов Александр Владимирович</t>
  </si>
  <si>
    <t>Зеленов Алексей Федорович</t>
  </si>
  <si>
    <t>Сивожелезов Алексей Геннадьевич</t>
  </si>
  <si>
    <t>Двойников Богдан Эдуардович</t>
  </si>
  <si>
    <t>Шмелев Михаил Антонович</t>
  </si>
  <si>
    <t>62 75</t>
  </si>
  <si>
    <t>75 75</t>
  </si>
  <si>
    <t>62 62</t>
  </si>
  <si>
    <t>МИКУЛЬСКИЙ
СМИРНОВ</t>
  </si>
  <si>
    <t>36 63 10-4</t>
  </si>
  <si>
    <t>ПРОХОРОВ
ПРЯНИЧНИКОВ</t>
  </si>
  <si>
    <t>А.А.</t>
  </si>
  <si>
    <t>П.А.</t>
  </si>
  <si>
    <t>И.В.</t>
  </si>
  <si>
    <t>В.С.</t>
  </si>
  <si>
    <t>А.Л.</t>
  </si>
  <si>
    <t>С.С.</t>
  </si>
  <si>
    <t>ЯРОСЛАВЛЬ</t>
  </si>
  <si>
    <t>Д.А.</t>
  </si>
  <si>
    <t>А.С.</t>
  </si>
  <si>
    <t>Я.Р.</t>
  </si>
  <si>
    <t>Павлов Ярослав Романович</t>
  </si>
  <si>
    <t>В.Н.</t>
  </si>
  <si>
    <t>С.Д.</t>
  </si>
  <si>
    <t>С.Н.</t>
  </si>
  <si>
    <t>Р.В.</t>
  </si>
  <si>
    <t>А.В.</t>
  </si>
  <si>
    <t>А.Ф.</t>
  </si>
  <si>
    <t>А.Г.</t>
  </si>
  <si>
    <t>Б.Э.</t>
  </si>
  <si>
    <t>М.А.</t>
  </si>
  <si>
    <t>60 62</t>
  </si>
  <si>
    <t>ЛУКИНА
ТОКАРЕВА</t>
  </si>
  <si>
    <t>ЛЕВАШОВА
ПРОХОРОВА</t>
  </si>
  <si>
    <t>Косенкова Арина Игоревна</t>
  </si>
  <si>
    <t>Степанюк Анастасия Алексеевна</t>
  </si>
  <si>
    <t>Лукина Юлия Андреевна</t>
  </si>
  <si>
    <t>Токарева Екатерина Евгеньевна</t>
  </si>
  <si>
    <t>Левашова Ксения Сергеевна</t>
  </si>
  <si>
    <t>Прохорова Софья Алексеевна</t>
  </si>
  <si>
    <t>Мерзлякова Яна Евгеньевна</t>
  </si>
  <si>
    <t>Щукина Елена Алексеевна</t>
  </si>
  <si>
    <t>Булгакова Алиса Игоревна</t>
  </si>
  <si>
    <t>Зацепина Наталья Игоревна</t>
  </si>
  <si>
    <t>Крылова Елена Владимировна</t>
  </si>
  <si>
    <t>Пичужкина Ксения Сергеевна</t>
  </si>
  <si>
    <t>Машинина Алина Павловна</t>
  </si>
  <si>
    <t>Пряничникова Наталья Викторовна</t>
  </si>
  <si>
    <t>Корзинина Евгения Львовна</t>
  </si>
  <si>
    <t>Пустовалова Наталья Николаевна</t>
  </si>
  <si>
    <t>Сивожелезова Марьяна Александровна</t>
  </si>
  <si>
    <t>Волкова Анна Владимировна</t>
  </si>
  <si>
    <t>Пятакова Любовь Владимировна</t>
  </si>
  <si>
    <t>А.Н.</t>
  </si>
  <si>
    <t>А.И.</t>
  </si>
  <si>
    <t>Я.Е.</t>
  </si>
  <si>
    <t>Е.А.</t>
  </si>
  <si>
    <t>Н.И.</t>
  </si>
  <si>
    <t>Е.В.</t>
  </si>
  <si>
    <t>К.С.</t>
  </si>
  <si>
    <t>Ю.А.</t>
  </si>
  <si>
    <t>Е.Е.</t>
  </si>
  <si>
    <t>А.П.</t>
  </si>
  <si>
    <t>Н.В.</t>
  </si>
  <si>
    <t>Е.Л.</t>
  </si>
  <si>
    <t>С.А.</t>
  </si>
  <si>
    <t>Л.В.</t>
  </si>
  <si>
    <t>Семенова Анастасия Николаевна</t>
  </si>
  <si>
    <t>Зеленова Елена Сергеевна</t>
  </si>
  <si>
    <t>Смирнова Екатерина Алексеевна</t>
  </si>
  <si>
    <t>Бахвалова Надежда Александровна</t>
  </si>
  <si>
    <t>Микульская Ксения Дмитриевна</t>
  </si>
  <si>
    <t>Смирнова Анастасия Михайловна</t>
  </si>
  <si>
    <t>Бахвалова Юлия Алексеевна</t>
  </si>
  <si>
    <t>К.Д.</t>
  </si>
  <si>
    <t>А.М.</t>
  </si>
  <si>
    <t>Е.С.</t>
  </si>
  <si>
    <t>Н.А.</t>
  </si>
  <si>
    <t>Е.С,</t>
  </si>
  <si>
    <t>ПЕРВЕНСТВО Г. РЫБИНСКА</t>
  </si>
  <si>
    <t>ЮНИОРКИ</t>
  </si>
  <si>
    <t>ИЗРАЙЛЕВА</t>
  </si>
  <si>
    <t>МЕДВЕДЕВА</t>
  </si>
  <si>
    <t>БЕГДАИРОВА</t>
  </si>
  <si>
    <t>КАЛАШНИКОВА</t>
  </si>
  <si>
    <t>БЕРДИЕВА</t>
  </si>
  <si>
    <t>Израйлева Диана Александровна</t>
  </si>
  <si>
    <t>Медведева Елизавета Алексеевна</t>
  </si>
  <si>
    <t>Зеленова Анна Алексеевна</t>
  </si>
  <si>
    <t>Бегдаирова Полина Игоревна</t>
  </si>
  <si>
    <t>Калашникова Мария Алексеевна</t>
  </si>
  <si>
    <t>Бердиева Вероника Павловна</t>
  </si>
  <si>
    <t>П.И.</t>
  </si>
  <si>
    <t>В.П.</t>
  </si>
  <si>
    <t>0</t>
  </si>
  <si>
    <t>5</t>
  </si>
  <si>
    <t>63 06 10-6</t>
  </si>
  <si>
    <t>63 60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</si>
</sst>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h:mm;@"/>
    <numFmt numFmtId="166" formatCode="_-&quot;$&quot;* #,##0.00_-;\-&quot;$&quot;* #,##0.00_-;_-&quot;$&quot;* &quot;-&quot;??_-;_-@_-"/>
  </numFmts>
  <fonts count="98">
    <font>
      <sz val="11"/>
      <color indexed="8"/>
      <name val="Calibri"/>
      <family val="2"/>
      <charset val="204"/>
    </font>
    <font>
      <sz val="11"/>
      <color theme="1"/>
      <name val="Calibri"/>
      <family val="2"/>
      <charset val="204"/>
      <scheme val="minor"/>
    </font>
    <font>
      <sz val="11"/>
      <color theme="1"/>
      <name val="Calibri"/>
      <family val="2"/>
      <charset val="204"/>
      <scheme val="minor"/>
    </font>
    <font>
      <sz val="11"/>
      <color indexed="8"/>
      <name val="Calibri"/>
      <family val="2"/>
      <charset val="204"/>
    </font>
    <font>
      <sz val="10"/>
      <name val="Arial Cyr"/>
      <family val="2"/>
      <charset val="204"/>
    </font>
    <font>
      <sz val="10"/>
      <name val="Arial Cyr"/>
      <charset val="204"/>
    </font>
    <font>
      <sz val="8"/>
      <name val="Arial Cyr"/>
      <charset val="204"/>
    </font>
    <font>
      <b/>
      <sz val="14"/>
      <name val="Arial Cyr"/>
      <charset val="204"/>
    </font>
    <font>
      <sz val="14"/>
      <name val="Arial Cyr"/>
      <charset val="204"/>
    </font>
    <font>
      <sz val="10"/>
      <name val="Arial"/>
      <family val="2"/>
      <charset val="204"/>
    </font>
    <font>
      <b/>
      <sz val="10"/>
      <name val="Arial Cyr"/>
      <charset val="204"/>
    </font>
    <font>
      <b/>
      <sz val="12"/>
      <name val="Arial Cyr"/>
      <charset val="204"/>
    </font>
    <font>
      <sz val="10"/>
      <color indexed="8"/>
      <name val="Arial"/>
      <family val="2"/>
      <charset val="204"/>
    </font>
    <font>
      <sz val="10"/>
      <color indexed="8"/>
      <name val="Arial"/>
      <family val="2"/>
    </font>
    <font>
      <sz val="10"/>
      <color indexed="9"/>
      <name val="Arial"/>
      <family val="2"/>
      <charset val="204"/>
    </font>
    <font>
      <sz val="10"/>
      <color indexed="9"/>
      <name val="Arial"/>
      <family val="2"/>
    </font>
    <font>
      <sz val="11"/>
      <color indexed="9"/>
      <name val="Calibri"/>
      <family val="2"/>
    </font>
    <font>
      <sz val="11"/>
      <color indexed="20"/>
      <name val="Calibri"/>
      <family val="2"/>
    </font>
    <font>
      <b/>
      <sz val="10"/>
      <color indexed="16"/>
      <name val="Arial"/>
      <family val="2"/>
      <charset val="204"/>
    </font>
    <font>
      <b/>
      <sz val="10"/>
      <color indexed="16"/>
      <name val="Arial"/>
      <family val="2"/>
    </font>
    <font>
      <sz val="10"/>
      <color indexed="17"/>
      <name val="Arial"/>
      <family val="2"/>
    </font>
    <font>
      <b/>
      <sz val="11"/>
      <color indexed="52"/>
      <name val="Calibri"/>
      <family val="2"/>
    </font>
    <font>
      <b/>
      <sz val="11"/>
      <color indexed="9"/>
      <name val="Calibri"/>
      <family val="2"/>
    </font>
    <font>
      <sz val="10"/>
      <color indexed="20"/>
      <name val="Arial"/>
      <family val="2"/>
      <charset val="204"/>
    </font>
    <font>
      <sz val="10"/>
      <color indexed="20"/>
      <name val="Arial"/>
      <family val="2"/>
    </font>
    <font>
      <i/>
      <sz val="11"/>
      <color indexed="23"/>
      <name val="Calibri"/>
      <family val="2"/>
    </font>
    <font>
      <i/>
      <sz val="10"/>
      <color indexed="63"/>
      <name val="Arial"/>
      <family val="2"/>
      <charset val="204"/>
    </font>
    <font>
      <i/>
      <sz val="10"/>
      <color indexed="63"/>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0"/>
      <color indexed="62"/>
      <name val="Arial"/>
      <family val="2"/>
    </font>
    <font>
      <sz val="11"/>
      <color indexed="62"/>
      <name val="Calibri"/>
      <family val="2"/>
    </font>
    <font>
      <b/>
      <sz val="10"/>
      <color indexed="9"/>
      <name val="Arial"/>
      <family val="2"/>
    </font>
    <font>
      <sz val="10"/>
      <color indexed="16"/>
      <name val="Arial"/>
      <family val="2"/>
      <charset val="204"/>
    </font>
    <font>
      <sz val="10"/>
      <color indexed="16"/>
      <name val="Arial"/>
      <family val="2"/>
    </font>
    <font>
      <sz val="11"/>
      <color indexed="52"/>
      <name val="Calibri"/>
      <family val="2"/>
    </font>
    <font>
      <sz val="10"/>
      <color indexed="60"/>
      <name val="Arial"/>
      <family val="2"/>
    </font>
    <font>
      <b/>
      <sz val="11"/>
      <color indexed="63"/>
      <name val="Calibri"/>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8"/>
      <name val="Arial"/>
      <family val="2"/>
    </font>
    <font>
      <b/>
      <sz val="18"/>
      <color indexed="56"/>
      <name val="Cambria"/>
      <family val="2"/>
    </font>
    <font>
      <b/>
      <sz val="11"/>
      <color indexed="8"/>
      <name val="Calibri"/>
      <family val="2"/>
    </font>
    <font>
      <sz val="10"/>
      <color indexed="10"/>
      <name val="Arial"/>
      <family val="2"/>
    </font>
    <font>
      <sz val="11"/>
      <color indexed="10"/>
      <name val="Calibri"/>
      <family val="2"/>
    </font>
    <font>
      <b/>
      <sz val="10"/>
      <name val="Arial Cyr"/>
      <family val="2"/>
      <charset val="204"/>
    </font>
    <font>
      <b/>
      <i/>
      <sz val="9"/>
      <name val="Arial Cyr"/>
      <family val="2"/>
      <charset val="204"/>
    </font>
    <font>
      <b/>
      <i/>
      <sz val="8"/>
      <name val="Arial Cyr"/>
      <charset val="204"/>
    </font>
    <font>
      <sz val="8"/>
      <name val="Arial Cyr"/>
      <family val="2"/>
      <charset val="204"/>
    </font>
    <font>
      <sz val="9"/>
      <name val="Arial Cyr"/>
      <charset val="204"/>
    </font>
    <font>
      <sz val="10"/>
      <name val="Calibri"/>
      <family val="2"/>
      <charset val="204"/>
    </font>
    <font>
      <vertAlign val="superscript"/>
      <sz val="8"/>
      <name val="Arial Cyr"/>
      <charset val="204"/>
    </font>
    <font>
      <sz val="12"/>
      <name val="Arial Cyr"/>
      <family val="2"/>
      <charset val="204"/>
    </font>
    <font>
      <sz val="9"/>
      <name val="Arial Cyr"/>
      <family val="2"/>
      <charset val="204"/>
    </font>
    <font>
      <b/>
      <sz val="8"/>
      <name val="Arial Cyr"/>
      <charset val="204"/>
    </font>
    <font>
      <sz val="7"/>
      <name val="Arial Cyr"/>
      <family val="2"/>
      <charset val="204"/>
    </font>
    <font>
      <b/>
      <sz val="20"/>
      <name val="Arial Cyr"/>
      <charset val="204"/>
    </font>
    <font>
      <sz val="12"/>
      <name val="Arial Cyr"/>
      <charset val="204"/>
    </font>
    <font>
      <vertAlign val="superscript"/>
      <sz val="12"/>
      <name val="Arial Cyr"/>
      <charset val="204"/>
    </font>
    <font>
      <sz val="20"/>
      <name val="Arial Cyr"/>
      <charset val="204"/>
    </font>
    <font>
      <b/>
      <i/>
      <sz val="12"/>
      <name val="Arial Cyr"/>
      <family val="2"/>
      <charset val="204"/>
    </font>
    <font>
      <b/>
      <sz val="14"/>
      <name val="Arial Cyr"/>
      <family val="2"/>
      <charset val="204"/>
    </font>
    <font>
      <b/>
      <sz val="10"/>
      <color indexed="13"/>
      <name val="Arial Cyr"/>
      <family val="2"/>
      <charset val="204"/>
    </font>
    <font>
      <b/>
      <sz val="8"/>
      <name val="Arial Cyr"/>
      <family val="2"/>
      <charset val="204"/>
    </font>
    <font>
      <b/>
      <sz val="16"/>
      <name val="Arial Cyr"/>
      <charset val="204"/>
    </font>
    <font>
      <sz val="10"/>
      <color indexed="42"/>
      <name val="Arial Cyr"/>
      <family val="2"/>
      <charset val="204"/>
    </font>
    <font>
      <sz val="10"/>
      <color indexed="42"/>
      <name val="Arial Cyr"/>
      <charset val="204"/>
    </font>
    <font>
      <sz val="14"/>
      <name val="Arial Cyr"/>
      <family val="2"/>
      <charset val="204"/>
    </font>
    <font>
      <sz val="8"/>
      <color rgb="FF000000"/>
      <name val="Tahoma"/>
      <family val="2"/>
      <charset val="204"/>
    </font>
    <font>
      <sz val="11"/>
      <color indexed="9"/>
      <name val="Calibri"/>
      <family val="2"/>
      <charset val="204"/>
    </font>
    <font>
      <u/>
      <sz val="11"/>
      <color theme="10"/>
      <name val="Calibri"/>
      <family val="2"/>
      <charset val="204"/>
      <scheme val="minor"/>
    </font>
    <font>
      <sz val="11"/>
      <color indexed="8"/>
      <name val="Calibri"/>
      <family val="2"/>
    </font>
    <font>
      <sz val="10"/>
      <name val="Arial"/>
      <family val="2"/>
    </font>
    <font>
      <sz val="10"/>
      <name val="Arial"/>
      <family val="2"/>
      <charset val="1"/>
    </font>
    <font>
      <sz val="10"/>
      <color theme="1"/>
      <name val="Arial1"/>
      <charset val="204"/>
    </font>
    <font>
      <sz val="11"/>
      <color indexed="62"/>
      <name val="Calibri"/>
      <family val="2"/>
      <charset val="204"/>
    </font>
    <font>
      <b/>
      <sz val="11"/>
      <color indexed="63"/>
      <name val="Calibri"/>
      <family val="2"/>
      <charset val="204"/>
    </font>
    <font>
      <b/>
      <sz val="11"/>
      <color indexed="52"/>
      <name val="Calibri"/>
      <family val="2"/>
      <charset val="204"/>
    </font>
    <font>
      <u/>
      <sz val="10"/>
      <color indexed="12"/>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color indexed="8"/>
      <name val="Verdana"/>
      <family val="2"/>
      <charset val="204"/>
    </font>
    <font>
      <sz val="11"/>
      <color theme="1"/>
      <name val="Calibri"/>
      <family val="2"/>
      <scheme val="minor"/>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indexed="12"/>
      <name val="Arial"/>
      <family val="2"/>
    </font>
  </fonts>
  <fills count="54">
    <fill>
      <patternFill patternType="none"/>
    </fill>
    <fill>
      <patternFill patternType="gray125"/>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43"/>
      </patternFill>
    </fill>
    <fill>
      <patternFill patternType="solid">
        <fgColor indexed="22"/>
      </patternFill>
    </fill>
    <fill>
      <patternFill patternType="solid">
        <fgColor indexed="27"/>
      </patternFill>
    </fill>
    <fill>
      <patternFill patternType="solid">
        <fgColor indexed="47"/>
      </patternFill>
    </fill>
    <fill>
      <patternFill patternType="solid">
        <fgColor indexed="23"/>
      </patternFill>
    </fill>
    <fill>
      <patternFill patternType="solid">
        <fgColor indexed="51"/>
      </patternFill>
    </fill>
    <fill>
      <patternFill patternType="solid">
        <fgColor indexed="63"/>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45"/>
      </patternFill>
    </fill>
    <fill>
      <patternFill patternType="solid">
        <fgColor indexed="55"/>
      </patternFill>
    </fill>
    <fill>
      <patternFill patternType="solid">
        <fgColor indexed="46"/>
      </patternFill>
    </fill>
    <fill>
      <patternFill patternType="solid">
        <fgColor indexed="56"/>
      </patternFill>
    </fill>
    <fill>
      <patternFill patternType="solid">
        <fgColor indexed="52"/>
      </patternFill>
    </fill>
    <fill>
      <patternFill patternType="solid">
        <fgColor indexed="54"/>
      </patternFill>
    </fill>
    <fill>
      <patternFill patternType="solid">
        <fgColor indexed="16"/>
      </patternFill>
    </fill>
    <fill>
      <patternFill patternType="solid">
        <fgColor indexed="42"/>
      </patternFill>
    </fill>
    <fill>
      <patternFill patternType="solid">
        <fgColor indexed="26"/>
      </patternFill>
    </fill>
    <fill>
      <patternFill patternType="solid">
        <fgColor indexed="55"/>
        <bgColor indexed="64"/>
      </patternFill>
    </fill>
    <fill>
      <patternFill patternType="solid">
        <fgColor indexed="31"/>
      </patternFill>
    </fill>
    <fill>
      <patternFill patternType="solid">
        <fgColor indexed="31"/>
        <bgColor indexed="22"/>
      </patternFill>
    </fill>
    <fill>
      <patternFill patternType="solid">
        <fgColor indexed="45"/>
        <bgColor indexed="29"/>
      </patternFill>
    </fill>
    <fill>
      <patternFill patternType="solid">
        <fgColor indexed="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1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8"/>
      </left>
      <right style="double">
        <color indexed="8"/>
      </right>
      <top style="double">
        <color indexed="8"/>
      </top>
      <bottom style="double">
        <color indexed="8"/>
      </bottom>
      <diagonal/>
    </border>
    <border>
      <left/>
      <right/>
      <top/>
      <bottom style="double">
        <color indexed="16"/>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bottom/>
      <diagonal/>
    </border>
    <border>
      <left style="thin">
        <color indexed="64"/>
      </left>
      <right style="medium">
        <color indexed="64"/>
      </right>
      <top style="thick">
        <color indexed="64"/>
      </top>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diagonal/>
    </border>
    <border>
      <left style="medium">
        <color indexed="64"/>
      </left>
      <right style="medium">
        <color indexed="64"/>
      </right>
      <top style="thick">
        <color indexed="64"/>
      </top>
      <bottom style="hair">
        <color indexed="64"/>
      </bottom>
      <diagonal/>
    </border>
    <border>
      <left style="medium">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ck">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top/>
      <bottom style="thick">
        <color indexed="64"/>
      </bottom>
      <diagonal/>
    </border>
    <border>
      <left style="medium">
        <color indexed="64"/>
      </left>
      <right style="medium">
        <color indexed="64"/>
      </right>
      <top style="hair">
        <color indexed="64"/>
      </top>
      <bottom style="thick">
        <color indexed="64"/>
      </bottom>
      <diagonal/>
    </border>
    <border>
      <left style="medium">
        <color indexed="64"/>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s>
  <cellStyleXfs count="847">
    <xf numFmtId="0" fontId="0" fillId="0" borderId="0"/>
    <xf numFmtId="0" fontId="5" fillId="0" borderId="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5"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7" borderId="0" applyNumberFormat="0" applyBorder="0" applyAlignment="0" applyProtection="0"/>
    <xf numFmtId="0" fontId="13" fillId="5"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3" fillId="7"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9" borderId="0" applyNumberFormat="0" applyBorder="0" applyAlignment="0" applyProtection="0"/>
    <xf numFmtId="0" fontId="13" fillId="7" borderId="0" applyNumberFormat="0" applyBorder="0" applyAlignment="0" applyProtection="0"/>
    <xf numFmtId="0" fontId="13" fillId="4"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9" fillId="5" borderId="20" applyNumberFormat="0" applyFont="0" applyAlignment="0" applyProtection="0"/>
    <xf numFmtId="0" fontId="17" fillId="18" borderId="0" applyNumberFormat="0" applyBorder="0" applyAlignment="0" applyProtection="0"/>
    <xf numFmtId="0" fontId="18" fillId="6" borderId="20" applyNumberFormat="0" applyAlignment="0" applyProtection="0"/>
    <xf numFmtId="0" fontId="19" fillId="6" borderId="20" applyNumberFormat="0" applyAlignment="0" applyProtection="0"/>
    <xf numFmtId="0" fontId="20" fillId="7" borderId="0" applyNumberFormat="0" applyBorder="0" applyAlignment="0" applyProtection="0"/>
    <xf numFmtId="0" fontId="21" fillId="6" borderId="21" applyNumberFormat="0" applyAlignment="0" applyProtection="0"/>
    <xf numFmtId="0" fontId="22" fillId="19" borderId="22" applyNumberFormat="0" applyAlignment="0" applyProtection="0"/>
    <xf numFmtId="0" fontId="23" fillId="20" borderId="0" applyNumberFormat="0" applyBorder="0" applyAlignment="0" applyProtection="0"/>
    <xf numFmtId="0" fontId="24" fillId="20" borderId="0" applyNumberFormat="0" applyBorder="0" applyAlignment="0" applyProtection="0"/>
    <xf numFmtId="0" fontId="25" fillId="0" borderId="0" applyNumberFormat="0" applyFill="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0"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24" borderId="0" applyNumberFormat="0" applyBorder="0" applyAlignment="0" applyProtection="0"/>
    <xf numFmtId="0" fontId="26" fillId="0" borderId="0" applyNumberFormat="0" applyFill="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0" borderId="0" applyNumberFormat="0" applyBorder="0" applyAlignment="0" applyProtection="0"/>
    <xf numFmtId="0" fontId="15" fillId="23" borderId="0" applyNumberFormat="0" applyBorder="0" applyAlignment="0" applyProtection="0"/>
    <xf numFmtId="0" fontId="15" fillId="16" borderId="0" applyNumberFormat="0" applyBorder="0" applyAlignment="0" applyProtection="0"/>
    <xf numFmtId="0" fontId="15" fillId="24" borderId="0" applyNumberFormat="0" applyBorder="0" applyAlignment="0" applyProtection="0"/>
    <xf numFmtId="0" fontId="27" fillId="0" borderId="0" applyNumberFormat="0" applyFill="0" applyBorder="0" applyAlignment="0" applyProtection="0"/>
    <xf numFmtId="0" fontId="28" fillId="25" borderId="0" applyNumberFormat="0" applyBorder="0" applyAlignment="0" applyProtection="0"/>
    <xf numFmtId="0" fontId="29" fillId="0" borderId="23" applyNumberFormat="0" applyFill="0" applyAlignment="0" applyProtection="0"/>
    <xf numFmtId="0" fontId="30" fillId="0" borderId="24" applyNumberFormat="0" applyFill="0" applyAlignment="0" applyProtection="0"/>
    <xf numFmtId="0" fontId="31" fillId="0" borderId="25" applyNumberFormat="0" applyFill="0" applyAlignment="0" applyProtection="0"/>
    <xf numFmtId="0" fontId="31" fillId="0" borderId="0" applyNumberFormat="0" applyFill="0" applyBorder="0" applyAlignment="0" applyProtection="0"/>
    <xf numFmtId="0" fontId="32" fillId="4" borderId="20" applyNumberFormat="0" applyAlignment="0" applyProtection="0"/>
    <xf numFmtId="0" fontId="33" fillId="8" borderId="21" applyNumberFormat="0" applyAlignment="0" applyProtection="0"/>
    <xf numFmtId="0" fontId="34" fillId="11" borderId="26" applyNumberFormat="0" applyAlignment="0" applyProtection="0"/>
    <xf numFmtId="0" fontId="35" fillId="0" borderId="27" applyNumberFormat="0" applyFill="0" applyAlignment="0" applyProtection="0"/>
    <xf numFmtId="0" fontId="36" fillId="0" borderId="27" applyNumberFormat="0" applyFill="0" applyAlignment="0" applyProtection="0"/>
    <xf numFmtId="0" fontId="37" fillId="0" borderId="28" applyNumberFormat="0" applyFill="0" applyAlignment="0" applyProtection="0"/>
    <xf numFmtId="0" fontId="38" fillId="5" borderId="0" applyNumberFormat="0" applyBorder="0" applyAlignment="0" applyProtection="0"/>
    <xf numFmtId="0" fontId="3" fillId="26" borderId="29" applyNumberFormat="0" applyFont="0" applyAlignment="0" applyProtection="0"/>
    <xf numFmtId="0" fontId="39" fillId="6" borderId="20" applyNumberFormat="0" applyAlignment="0" applyProtection="0"/>
    <xf numFmtId="0" fontId="40" fillId="0" borderId="0" applyNumberFormat="0" applyFill="0" applyBorder="0" applyAlignment="0" applyProtection="0"/>
    <xf numFmtId="0" fontId="41" fillId="0" borderId="30" applyNumberFormat="0" applyFill="0" applyAlignment="0" applyProtection="0"/>
    <xf numFmtId="0" fontId="42" fillId="0" borderId="31" applyNumberFormat="0" applyFill="0" applyAlignment="0" applyProtection="0"/>
    <xf numFmtId="0" fontId="43" fillId="0" borderId="32" applyNumberFormat="0" applyFill="0" applyAlignment="0" applyProtection="0"/>
    <xf numFmtId="0" fontId="43" fillId="0" borderId="0" applyNumberFormat="0" applyFill="0" applyBorder="0" applyAlignment="0" applyProtection="0"/>
    <xf numFmtId="0" fontId="44" fillId="0" borderId="33" applyNumberFormat="0" applyFill="0" applyAlignment="0" applyProtection="0"/>
    <xf numFmtId="0" fontId="45" fillId="0" borderId="0" applyNumberFormat="0" applyFill="0" applyBorder="0" applyAlignment="0" applyProtection="0"/>
    <xf numFmtId="0" fontId="46" fillId="0" borderId="34" applyNumberFormat="0" applyFill="0" applyAlignment="0" applyProtection="0"/>
    <xf numFmtId="0" fontId="44" fillId="6" borderId="19"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0" fontId="9" fillId="0" borderId="0"/>
    <xf numFmtId="0" fontId="1" fillId="0" borderId="0"/>
    <xf numFmtId="0" fontId="75" fillId="28" borderId="0" applyNumberFormat="0" applyBorder="0" applyAlignment="0" applyProtection="0"/>
    <xf numFmtId="0" fontId="75" fillId="18" borderId="0" applyNumberFormat="0" applyBorder="0" applyAlignment="0" applyProtection="0"/>
    <xf numFmtId="0" fontId="75" fillId="25" borderId="0" applyNumberFormat="0" applyBorder="0" applyAlignment="0" applyProtection="0"/>
    <xf numFmtId="0" fontId="75" fillId="20"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3" fillId="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3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4"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3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36" borderId="0" applyNumberFormat="0" applyBorder="0" applyAlignment="0" applyProtection="0"/>
    <xf numFmtId="0" fontId="75" fillId="20" borderId="0" applyNumberFormat="0" applyBorder="0" applyAlignment="0" applyProtection="0"/>
    <xf numFmtId="0" fontId="75" fillId="3" borderId="0" applyNumberFormat="0" applyBorder="0" applyAlignment="0" applyProtection="0"/>
    <xf numFmtId="0" fontId="75" fillId="1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8"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8"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5"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3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6" fillId="41" borderId="0" applyNumberFormat="0" applyBorder="0" applyAlignment="0" applyProtection="0"/>
    <xf numFmtId="0" fontId="16" fillId="4" borderId="0" applyNumberFormat="0" applyBorder="0" applyAlignment="0" applyProtection="0"/>
    <xf numFmtId="0" fontId="16" fillId="36"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22" borderId="0" applyNumberFormat="0" applyBorder="0" applyAlignment="0" applyProtection="0"/>
    <xf numFmtId="0" fontId="73" fillId="3"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2"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8"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38"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9"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43"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44"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4"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45"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6" fillId="5" borderId="20" applyNumberFormat="0" applyFont="0" applyAlignment="0" applyProtection="0"/>
    <xf numFmtId="0" fontId="9" fillId="5" borderId="20" applyNumberFormat="0" applyFont="0" applyAlignment="0" applyProtection="0"/>
    <xf numFmtId="0" fontId="76" fillId="5" borderId="20" applyNumberFormat="0" applyFont="0" applyAlignment="0" applyProtection="0"/>
    <xf numFmtId="0" fontId="9" fillId="0" borderId="0"/>
    <xf numFmtId="0" fontId="77" fillId="0" borderId="0"/>
    <xf numFmtId="0" fontId="9" fillId="0" borderId="0"/>
    <xf numFmtId="0" fontId="78" fillId="0" borderId="0"/>
    <xf numFmtId="0" fontId="9" fillId="26" borderId="29" applyNumberFormat="0" applyFont="0" applyAlignment="0" applyProtection="0"/>
    <xf numFmtId="0" fontId="3" fillId="26" borderId="29" applyNumberFormat="0" applyFont="0" applyAlignment="0" applyProtection="0"/>
    <xf numFmtId="0" fontId="9" fillId="26" borderId="29" applyNumberFormat="0" applyFont="0" applyAlignment="0" applyProtection="0"/>
    <xf numFmtId="0" fontId="73" fillId="12" borderId="0" applyNumberFormat="0" applyBorder="0" applyAlignment="0" applyProtection="0"/>
    <xf numFmtId="0" fontId="73" fillId="46" borderId="0" applyNumberFormat="0" applyBorder="0" applyAlignment="0" applyProtection="0"/>
    <xf numFmtId="0" fontId="73" fillId="13" borderId="0" applyNumberFormat="0" applyBorder="0" applyAlignment="0" applyProtection="0"/>
    <xf numFmtId="0" fontId="73" fillId="47" borderId="0" applyNumberFormat="0" applyBorder="0" applyAlignment="0" applyProtection="0"/>
    <xf numFmtId="0" fontId="73" fillId="14" borderId="0" applyNumberFormat="0" applyBorder="0" applyAlignment="0" applyProtection="0"/>
    <xf numFmtId="0" fontId="73" fillId="48" borderId="0" applyNumberFormat="0" applyBorder="0" applyAlignment="0" applyProtection="0"/>
    <xf numFmtId="0" fontId="73" fillId="15" borderId="0" applyNumberFormat="0" applyBorder="0" applyAlignment="0" applyProtection="0"/>
    <xf numFmtId="0" fontId="73" fillId="43" borderId="0" applyNumberFormat="0" applyBorder="0" applyAlignment="0" applyProtection="0"/>
    <xf numFmtId="0" fontId="73" fillId="16" borderId="0" applyNumberFormat="0" applyBorder="0" applyAlignment="0" applyProtection="0"/>
    <xf numFmtId="0" fontId="73" fillId="44" borderId="0" applyNumberFormat="0" applyBorder="0" applyAlignment="0" applyProtection="0"/>
    <xf numFmtId="0" fontId="73" fillId="17" borderId="0" applyNumberFormat="0" applyBorder="0" applyAlignment="0" applyProtection="0"/>
    <xf numFmtId="0" fontId="73" fillId="49" borderId="0" applyNumberFormat="0" applyBorder="0" applyAlignment="0" applyProtection="0"/>
    <xf numFmtId="0" fontId="79" fillId="8" borderId="21" applyNumberFormat="0" applyAlignment="0" applyProtection="0"/>
    <xf numFmtId="0" fontId="79" fillId="35" borderId="21" applyNumberFormat="0" applyAlignment="0" applyProtection="0"/>
    <xf numFmtId="0" fontId="80" fillId="6" borderId="20" applyNumberFormat="0" applyAlignment="0" applyProtection="0"/>
    <xf numFmtId="0" fontId="80" fillId="50" borderId="20" applyNumberFormat="0" applyAlignment="0" applyProtection="0"/>
    <xf numFmtId="0" fontId="81" fillId="6" borderId="21" applyNumberFormat="0" applyAlignment="0" applyProtection="0"/>
    <xf numFmtId="0" fontId="81" fillId="50" borderId="21" applyNumberFormat="0" applyAlignment="0" applyProtection="0"/>
    <xf numFmtId="0" fontId="82" fillId="0" borderId="0" applyNumberFormat="0" applyFill="0" applyBorder="0" applyAlignment="0" applyProtection="0">
      <alignment vertical="top"/>
      <protection locked="0"/>
    </xf>
    <xf numFmtId="0" fontId="74" fillId="0" borderId="0" applyNumberFormat="0" applyFill="0" applyBorder="0" applyAlignment="0" applyProtection="0"/>
    <xf numFmtId="166" fontId="76" fillId="0" borderId="0" applyFont="0" applyFill="0" applyBorder="0" applyAlignment="0" applyProtection="0"/>
    <xf numFmtId="0" fontId="83" fillId="0" borderId="23" applyNumberFormat="0" applyFill="0" applyAlignment="0" applyProtection="0"/>
    <xf numFmtId="0" fontId="84" fillId="0" borderId="24" applyNumberFormat="0" applyFill="0" applyAlignment="0" applyProtection="0"/>
    <xf numFmtId="0" fontId="85" fillId="0" borderId="25" applyNumberFormat="0" applyFill="0" applyAlignment="0" applyProtection="0"/>
    <xf numFmtId="0" fontId="85" fillId="0" borderId="0" applyNumberFormat="0" applyFill="0" applyBorder="0" applyAlignment="0" applyProtection="0"/>
    <xf numFmtId="0" fontId="86" fillId="0" borderId="34" applyNumberFormat="0" applyFill="0" applyAlignment="0" applyProtection="0"/>
    <xf numFmtId="0" fontId="87" fillId="19" borderId="22" applyNumberFormat="0" applyAlignment="0" applyProtection="0"/>
    <xf numFmtId="0" fontId="87" fillId="51" borderId="22" applyNumberFormat="0" applyAlignment="0" applyProtection="0"/>
    <xf numFmtId="0" fontId="88" fillId="0" borderId="0" applyNumberFormat="0" applyFill="0" applyBorder="0" applyAlignment="0" applyProtection="0"/>
    <xf numFmtId="0" fontId="89" fillId="5" borderId="0" applyNumberFormat="0" applyBorder="0" applyAlignment="0" applyProtection="0"/>
    <xf numFmtId="0" fontId="89" fillId="5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applyNumberFormat="0" applyFill="0" applyBorder="0" applyProtection="0">
      <alignmen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3" fillId="0" borderId="0"/>
    <xf numFmtId="0" fontId="1" fillId="0" borderId="0"/>
    <xf numFmtId="0" fontId="91" fillId="0" borderId="0"/>
    <xf numFmtId="0" fontId="1"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18" borderId="0" applyNumberFormat="0" applyBorder="0" applyAlignment="0" applyProtection="0"/>
    <xf numFmtId="0" fontId="92" fillId="30" borderId="0" applyNumberFormat="0" applyBorder="0" applyAlignment="0" applyProtection="0"/>
    <xf numFmtId="0" fontId="93" fillId="0" borderId="0" applyNumberFormat="0" applyFill="0" applyBorder="0" applyAlignment="0" applyProtection="0"/>
    <xf numFmtId="0" fontId="3" fillId="26" borderId="29" applyNumberFormat="0" applyFont="0" applyAlignment="0" applyProtection="0"/>
    <xf numFmtId="0" fontId="3" fillId="26" borderId="29" applyNumberFormat="0" applyFont="0" applyAlignment="0" applyProtection="0"/>
    <xf numFmtId="0" fontId="3" fillId="26" borderId="29" applyNumberFormat="0" applyFont="0" applyAlignment="0" applyProtection="0"/>
    <xf numFmtId="0" fontId="3" fillId="26" borderId="29" applyNumberFormat="0" applyFont="0" applyAlignment="0" applyProtection="0"/>
    <xf numFmtId="0" fontId="3" fillId="53" borderId="29" applyNumberFormat="0" applyAlignment="0" applyProtection="0"/>
    <xf numFmtId="0" fontId="3" fillId="26" borderId="29" applyNumberFormat="0" applyFont="0" applyAlignment="0" applyProtection="0"/>
    <xf numFmtId="0" fontId="94" fillId="0" borderId="28" applyNumberFormat="0" applyFill="0" applyAlignment="0" applyProtection="0"/>
    <xf numFmtId="0" fontId="95" fillId="0" borderId="0" applyNumberFormat="0" applyFill="0" applyBorder="0" applyAlignment="0" applyProtection="0"/>
    <xf numFmtId="0" fontId="96" fillId="25" borderId="0" applyNumberFormat="0" applyBorder="0" applyAlignment="0" applyProtection="0"/>
    <xf numFmtId="0" fontId="96" fillId="32" borderId="0" applyNumberFormat="0" applyBorder="0" applyAlignment="0" applyProtection="0"/>
    <xf numFmtId="0" fontId="97" fillId="0" borderId="0" applyNumberFormat="0" applyFill="0" applyBorder="0" applyAlignment="0" applyProtection="0"/>
  </cellStyleXfs>
  <cellXfs count="596">
    <xf numFmtId="0" fontId="0" fillId="0" borderId="0" xfId="0"/>
    <xf numFmtId="0" fontId="4" fillId="0" borderId="0" xfId="1" applyFont="1" applyAlignment="1">
      <alignment vertical="center"/>
    </xf>
    <xf numFmtId="0" fontId="4" fillId="0" borderId="0" xfId="1" applyNumberFormat="1" applyFont="1" applyAlignment="1">
      <alignment vertical="center"/>
    </xf>
    <xf numFmtId="0" fontId="5" fillId="0" borderId="0" xfId="93"/>
    <xf numFmtId="0" fontId="5" fillId="0" borderId="0" xfId="93" applyAlignment="1">
      <alignment horizontal="center"/>
    </xf>
    <xf numFmtId="0" fontId="50" fillId="0" borderId="0" xfId="93" applyNumberFormat="1" applyFont="1" applyBorder="1" applyAlignment="1">
      <alignment vertical="center"/>
    </xf>
    <xf numFmtId="0" fontId="51" fillId="0" borderId="0" xfId="93" applyNumberFormat="1" applyFont="1" applyBorder="1" applyAlignment="1">
      <alignment vertical="center"/>
    </xf>
    <xf numFmtId="0" fontId="6" fillId="0" borderId="0" xfId="93" applyFont="1"/>
    <xf numFmtId="0" fontId="5" fillId="0" borderId="0" xfId="93" applyAlignment="1">
      <alignment vertical="top"/>
    </xf>
    <xf numFmtId="0" fontId="53" fillId="2" borderId="1" xfId="93" applyFont="1" applyFill="1" applyBorder="1" applyAlignment="1">
      <alignment horizontal="center" vertical="center" shrinkToFit="1"/>
    </xf>
    <xf numFmtId="0" fontId="53" fillId="0" borderId="0" xfId="93" applyFont="1" applyBorder="1" applyAlignment="1">
      <alignment horizontal="center" vertical="center" shrinkToFit="1"/>
    </xf>
    <xf numFmtId="0" fontId="5" fillId="0" borderId="1" xfId="93" applyFont="1" applyBorder="1" applyAlignment="1">
      <alignment horizontal="center" vertical="center" shrinkToFit="1"/>
    </xf>
    <xf numFmtId="0" fontId="10" fillId="0" borderId="1" xfId="93" applyFont="1" applyBorder="1" applyAlignment="1">
      <alignment horizontal="center" vertical="center" shrinkToFit="1"/>
    </xf>
    <xf numFmtId="0" fontId="5" fillId="0" borderId="0" xfId="93" applyFont="1" applyBorder="1" applyAlignment="1">
      <alignment horizontal="center" vertical="center" shrinkToFit="1"/>
    </xf>
    <xf numFmtId="0" fontId="54" fillId="0" borderId="0" xfId="93" applyFont="1" applyFill="1" applyBorder="1" applyAlignment="1">
      <alignment horizontal="center" vertical="center" shrinkToFit="1"/>
    </xf>
    <xf numFmtId="0" fontId="5" fillId="0" borderId="0" xfId="93" applyBorder="1" applyAlignment="1"/>
    <xf numFmtId="0" fontId="52" fillId="2" borderId="38" xfId="93" applyFont="1" applyFill="1" applyBorder="1" applyAlignment="1">
      <alignment horizontal="center" vertical="center" wrapText="1"/>
    </xf>
    <xf numFmtId="14" fontId="52" fillId="2" borderId="40" xfId="93" applyNumberFormat="1" applyFont="1" applyFill="1" applyBorder="1" applyAlignment="1">
      <alignment horizontal="center" vertical="center" wrapText="1"/>
    </xf>
    <xf numFmtId="0" fontId="56" fillId="0" borderId="42" xfId="93" applyFont="1" applyFill="1" applyBorder="1" applyAlignment="1" applyProtection="1">
      <alignment horizontal="left"/>
      <protection locked="0"/>
    </xf>
    <xf numFmtId="0" fontId="56" fillId="0" borderId="16" xfId="93" applyFont="1" applyFill="1" applyBorder="1" applyAlignment="1" applyProtection="1">
      <alignment horizontal="center" shrinkToFit="1"/>
      <protection locked="0"/>
    </xf>
    <xf numFmtId="14" fontId="56" fillId="0" borderId="16" xfId="93" applyNumberFormat="1" applyFont="1" applyFill="1" applyBorder="1" applyAlignment="1" applyProtection="1">
      <alignment horizontal="center" shrinkToFit="1"/>
      <protection locked="0"/>
    </xf>
    <xf numFmtId="0" fontId="56" fillId="0" borderId="38" xfId="93" applyFont="1" applyFill="1" applyBorder="1" applyAlignment="1" applyProtection="1">
      <alignment horizontal="center" vertical="center" shrinkToFit="1"/>
      <protection locked="0"/>
    </xf>
    <xf numFmtId="0" fontId="56" fillId="0" borderId="0" xfId="93" applyFont="1" applyFill="1"/>
    <xf numFmtId="0" fontId="56" fillId="0" borderId="45" xfId="93" applyFont="1" applyFill="1" applyBorder="1" applyAlignment="1" applyProtection="1">
      <alignment horizontal="left"/>
      <protection locked="0"/>
    </xf>
    <xf numFmtId="0" fontId="56" fillId="0" borderId="17" xfId="93" applyFont="1" applyFill="1" applyBorder="1" applyAlignment="1" applyProtection="1">
      <alignment horizontal="center" shrinkToFit="1"/>
      <protection locked="0"/>
    </xf>
    <xf numFmtId="14" fontId="56" fillId="0" borderId="17" xfId="93" applyNumberFormat="1" applyFont="1" applyFill="1" applyBorder="1" applyAlignment="1" applyProtection="1">
      <alignment horizontal="center" shrinkToFit="1"/>
      <protection locked="0"/>
    </xf>
    <xf numFmtId="0" fontId="56" fillId="0" borderId="48" xfId="93" applyFont="1" applyFill="1" applyBorder="1" applyAlignment="1" applyProtection="1">
      <alignment horizontal="center" vertical="center" shrinkToFit="1"/>
      <protection locked="0"/>
    </xf>
    <xf numFmtId="0" fontId="56" fillId="0" borderId="46" xfId="93" applyFont="1" applyFill="1" applyBorder="1" applyAlignment="1" applyProtection="1">
      <alignment horizontal="left"/>
      <protection locked="0"/>
    </xf>
    <xf numFmtId="0" fontId="57" fillId="0" borderId="0" xfId="93" applyFont="1" applyBorder="1" applyAlignment="1">
      <alignment horizontal="center" vertical="center"/>
    </xf>
    <xf numFmtId="0" fontId="5" fillId="0" borderId="0" xfId="93" applyBorder="1"/>
    <xf numFmtId="0" fontId="5" fillId="0" borderId="0" xfId="93" applyBorder="1" applyAlignment="1">
      <alignment horizontal="center"/>
    </xf>
    <xf numFmtId="0" fontId="4" fillId="0" borderId="0" xfId="1" applyNumberFormat="1" applyFont="1" applyFill="1" applyBorder="1" applyAlignment="1">
      <alignment vertical="center"/>
    </xf>
    <xf numFmtId="0" fontId="58" fillId="0" borderId="0" xfId="1" applyFont="1" applyFill="1" applyBorder="1" applyAlignment="1" applyProtection="1">
      <alignment vertical="center" shrinkToFit="1"/>
    </xf>
    <xf numFmtId="0" fontId="58" fillId="0" borderId="0" xfId="1" applyFont="1" applyBorder="1" applyAlignment="1" applyProtection="1">
      <alignment vertical="center" shrinkToFit="1"/>
    </xf>
    <xf numFmtId="0" fontId="58" fillId="0" borderId="0" xfId="1" applyFont="1" applyFill="1" applyBorder="1" applyAlignment="1" applyProtection="1">
      <alignment shrinkToFit="1"/>
    </xf>
    <xf numFmtId="0" fontId="4" fillId="0" borderId="0" xfId="1" applyNumberFormat="1" applyFont="1" applyBorder="1" applyAlignment="1">
      <alignment vertical="center"/>
    </xf>
    <xf numFmtId="0" fontId="6" fillId="0" borderId="0" xfId="1" applyFont="1" applyBorder="1" applyAlignment="1" applyProtection="1">
      <alignment vertical="center" shrinkToFit="1"/>
    </xf>
    <xf numFmtId="0" fontId="6" fillId="0" borderId="0" xfId="1" applyFont="1" applyFill="1" applyBorder="1" applyAlignment="1" applyProtection="1">
      <alignment vertical="center" shrinkToFit="1"/>
    </xf>
    <xf numFmtId="0" fontId="5" fillId="0" borderId="0" xfId="93" applyBorder="1" applyAlignment="1">
      <alignment horizontal="left" vertical="center"/>
    </xf>
    <xf numFmtId="0" fontId="5" fillId="0" borderId="0" xfId="93" applyBorder="1" applyAlignment="1">
      <alignment horizontal="center" vertical="center"/>
    </xf>
    <xf numFmtId="0" fontId="5" fillId="0" borderId="0" xfId="93" applyAlignment="1"/>
    <xf numFmtId="0" fontId="4" fillId="0" borderId="0" xfId="93" applyFont="1" applyBorder="1"/>
    <xf numFmtId="0" fontId="5" fillId="0" borderId="0" xfId="1" applyBorder="1"/>
    <xf numFmtId="0" fontId="5" fillId="0" borderId="0" xfId="1"/>
    <xf numFmtId="0" fontId="5" fillId="0" borderId="0" xfId="1" applyAlignment="1">
      <alignment horizontal="center"/>
    </xf>
    <xf numFmtId="0" fontId="5" fillId="0" borderId="0" xfId="1" applyBorder="1" applyAlignment="1">
      <alignment horizontal="center"/>
    </xf>
    <xf numFmtId="0" fontId="5" fillId="0" borderId="0" xfId="1" applyAlignment="1">
      <alignment vertical="center"/>
    </xf>
    <xf numFmtId="0" fontId="52" fillId="0" borderId="0" xfId="1" applyFont="1" applyAlignment="1">
      <alignment vertical="center"/>
    </xf>
    <xf numFmtId="0" fontId="5" fillId="0" borderId="0" xfId="1" applyAlignment="1">
      <alignment horizontal="center" vertical="center"/>
    </xf>
    <xf numFmtId="0" fontId="5" fillId="0" borderId="0" xfId="1" applyFont="1" applyAlignment="1">
      <alignment horizontal="right" vertical="center"/>
    </xf>
    <xf numFmtId="0" fontId="4" fillId="2" borderId="1" xfId="1" applyNumberFormat="1" applyFont="1" applyFill="1" applyBorder="1" applyAlignment="1">
      <alignment horizontal="center" shrinkToFit="1"/>
    </xf>
    <xf numFmtId="0" fontId="5" fillId="0" borderId="0" xfId="1" applyAlignment="1">
      <alignment vertical="center" shrinkToFit="1"/>
    </xf>
    <xf numFmtId="0" fontId="10" fillId="0" borderId="15" xfId="1" applyNumberFormat="1" applyFont="1" applyFill="1" applyBorder="1" applyAlignment="1">
      <alignment horizontal="center" vertical="center" shrinkToFit="1"/>
    </xf>
    <xf numFmtId="0" fontId="5" fillId="0" borderId="0" xfId="1" applyFill="1" applyAlignment="1">
      <alignment horizontal="center" vertical="center"/>
    </xf>
    <xf numFmtId="0" fontId="5" fillId="0" borderId="0" xfId="1" applyFill="1" applyAlignment="1">
      <alignment horizontal="right" vertical="center"/>
    </xf>
    <xf numFmtId="0" fontId="5" fillId="0" borderId="0" xfId="1" applyFill="1" applyBorder="1" applyAlignment="1">
      <alignment vertical="center"/>
    </xf>
    <xf numFmtId="0" fontId="5" fillId="0" borderId="0" xfId="1" applyFill="1" applyBorder="1" applyAlignment="1">
      <alignment horizontal="center" vertical="center"/>
    </xf>
    <xf numFmtId="0" fontId="5" fillId="0" borderId="0" xfId="1" applyAlignment="1">
      <alignment vertical="top"/>
    </xf>
    <xf numFmtId="49" fontId="4" fillId="0" borderId="0" xfId="1" applyNumberFormat="1" applyFont="1" applyFill="1" applyBorder="1"/>
    <xf numFmtId="49" fontId="61" fillId="0" borderId="49" xfId="1" applyNumberFormat="1" applyFont="1" applyFill="1" applyBorder="1" applyAlignment="1">
      <alignment horizontal="center" vertical="center"/>
    </xf>
    <xf numFmtId="49" fontId="61" fillId="0" borderId="50" xfId="1" applyNumberFormat="1" applyFont="1" applyFill="1" applyBorder="1" applyAlignment="1">
      <alignment horizontal="center" vertical="center" textRotation="90" shrinkToFit="1"/>
    </xf>
    <xf numFmtId="49" fontId="61" fillId="0" borderId="51" xfId="1" applyNumberFormat="1" applyFont="1" applyFill="1" applyBorder="1" applyAlignment="1">
      <alignment horizontal="center" vertical="center" textRotation="90" shrinkToFit="1"/>
    </xf>
    <xf numFmtId="49" fontId="61" fillId="0" borderId="52" xfId="1" applyNumberFormat="1" applyFont="1" applyFill="1" applyBorder="1" applyAlignment="1">
      <alignment horizontal="center" vertical="center"/>
    </xf>
    <xf numFmtId="49" fontId="61" fillId="0" borderId="53" xfId="1" applyNumberFormat="1" applyFont="1" applyFill="1" applyBorder="1" applyAlignment="1">
      <alignment horizontal="center" vertical="center"/>
    </xf>
    <xf numFmtId="49" fontId="5" fillId="0" borderId="54" xfId="1" applyNumberFormat="1" applyFont="1" applyFill="1" applyBorder="1" applyAlignment="1">
      <alignment horizontal="center" vertical="center" wrapText="1"/>
    </xf>
    <xf numFmtId="0" fontId="61" fillId="0" borderId="55" xfId="1" applyNumberFormat="1" applyFont="1" applyFill="1" applyBorder="1" applyAlignment="1">
      <alignment horizontal="center" vertical="center"/>
    </xf>
    <xf numFmtId="0" fontId="61" fillId="0" borderId="50" xfId="1" applyNumberFormat="1" applyFont="1" applyFill="1" applyBorder="1" applyAlignment="1">
      <alignment horizontal="center" vertical="center"/>
    </xf>
    <xf numFmtId="0" fontId="61" fillId="0" borderId="53" xfId="1" applyNumberFormat="1" applyFont="1" applyFill="1" applyBorder="1" applyAlignment="1">
      <alignment horizontal="center" vertical="center"/>
    </xf>
    <xf numFmtId="49" fontId="61" fillId="0" borderId="56" xfId="1" applyNumberFormat="1" applyFont="1" applyFill="1" applyBorder="1" applyAlignment="1">
      <alignment horizontal="center" vertical="center" wrapText="1"/>
    </xf>
    <xf numFmtId="49" fontId="61" fillId="0" borderId="57" xfId="1" applyNumberFormat="1" applyFont="1" applyFill="1" applyBorder="1" applyAlignment="1">
      <alignment horizontal="center" vertical="center"/>
    </xf>
    <xf numFmtId="49" fontId="4" fillId="0" borderId="0" xfId="1" applyNumberFormat="1" applyFont="1" applyFill="1" applyBorder="1" applyAlignment="1">
      <alignment vertical="center"/>
    </xf>
    <xf numFmtId="0" fontId="61" fillId="0" borderId="60" xfId="1" applyNumberFormat="1" applyFont="1" applyFill="1" applyBorder="1" applyAlignment="1">
      <alignment horizontal="left" vertical="center" shrinkToFit="1"/>
    </xf>
    <xf numFmtId="0" fontId="61" fillId="0" borderId="61" xfId="1" applyNumberFormat="1" applyFont="1" applyFill="1" applyBorder="1" applyAlignment="1">
      <alignment horizontal="left" vertical="center" shrinkToFit="1"/>
    </xf>
    <xf numFmtId="0" fontId="61" fillId="0" borderId="62" xfId="1" applyNumberFormat="1" applyFont="1" applyFill="1" applyBorder="1" applyAlignment="1">
      <alignment horizontal="left" vertical="center" shrinkToFit="1"/>
    </xf>
    <xf numFmtId="1" fontId="7" fillId="0" borderId="63" xfId="1" applyNumberFormat="1" applyFont="1" applyFill="1" applyBorder="1" applyAlignment="1" applyProtection="1">
      <alignment horizontal="center"/>
      <protection locked="0"/>
    </xf>
    <xf numFmtId="1" fontId="7" fillId="0" borderId="64" xfId="1" applyNumberFormat="1" applyFont="1" applyFill="1" applyBorder="1" applyAlignment="1" applyProtection="1">
      <alignment horizontal="center"/>
      <protection locked="0"/>
    </xf>
    <xf numFmtId="49" fontId="61" fillId="0" borderId="66" xfId="1" applyNumberFormat="1" applyFont="1" applyFill="1" applyBorder="1" applyAlignment="1" applyProtection="1">
      <alignment horizontal="center" vertical="center"/>
    </xf>
    <xf numFmtId="49" fontId="56" fillId="0" borderId="0" xfId="1" applyNumberFormat="1" applyFont="1" applyFill="1" applyBorder="1"/>
    <xf numFmtId="0" fontId="61" fillId="0" borderId="70" xfId="1" applyNumberFormat="1" applyFont="1" applyFill="1" applyBorder="1" applyAlignment="1">
      <alignment horizontal="left" vertical="center" shrinkToFit="1"/>
    </xf>
    <xf numFmtId="0" fontId="61" fillId="0" borderId="2" xfId="1" applyNumberFormat="1" applyFont="1" applyFill="1" applyBorder="1" applyAlignment="1">
      <alignment horizontal="left" vertical="center" shrinkToFit="1"/>
    </xf>
    <xf numFmtId="0" fontId="61" fillId="0" borderId="71" xfId="1" applyNumberFormat="1" applyFont="1" applyFill="1" applyBorder="1" applyAlignment="1">
      <alignment horizontal="left" vertical="center" shrinkToFit="1"/>
    </xf>
    <xf numFmtId="49" fontId="61" fillId="0" borderId="72" xfId="1" applyNumberFormat="1" applyFont="1" applyFill="1" applyBorder="1" applyAlignment="1" applyProtection="1">
      <alignment horizontal="center" vertical="top" shrinkToFit="1"/>
      <protection locked="0"/>
    </xf>
    <xf numFmtId="49" fontId="61" fillId="0" borderId="73" xfId="1" applyNumberFormat="1" applyFont="1" applyFill="1" applyBorder="1" applyAlignment="1" applyProtection="1">
      <alignment horizontal="center" vertical="top" shrinkToFit="1"/>
      <protection locked="0"/>
    </xf>
    <xf numFmtId="49" fontId="61" fillId="0" borderId="74" xfId="1" applyNumberFormat="1" applyFont="1" applyFill="1" applyBorder="1" applyAlignment="1" applyProtection="1">
      <alignment horizontal="center" vertical="center"/>
    </xf>
    <xf numFmtId="49" fontId="61" fillId="0" borderId="75" xfId="1" applyNumberFormat="1" applyFont="1" applyFill="1" applyBorder="1" applyAlignment="1" applyProtection="1">
      <alignment horizontal="center" vertical="center"/>
    </xf>
    <xf numFmtId="0" fontId="61" fillId="0" borderId="78" xfId="1" applyNumberFormat="1" applyFont="1" applyFill="1" applyBorder="1" applyAlignment="1">
      <alignment horizontal="left" vertical="center" shrinkToFit="1"/>
    </xf>
    <xf numFmtId="0" fontId="61" fillId="0" borderId="8" xfId="1" applyNumberFormat="1" applyFont="1" applyFill="1" applyBorder="1" applyAlignment="1">
      <alignment horizontal="left" vertical="center" shrinkToFit="1"/>
    </xf>
    <xf numFmtId="0" fontId="61" fillId="0" borderId="79" xfId="1" applyNumberFormat="1" applyFont="1" applyFill="1" applyBorder="1" applyAlignment="1">
      <alignment horizontal="left" vertical="center" shrinkToFit="1"/>
    </xf>
    <xf numFmtId="1" fontId="7" fillId="0" borderId="80" xfId="1" applyNumberFormat="1" applyFont="1" applyFill="1" applyBorder="1" applyAlignment="1" applyProtection="1">
      <alignment horizontal="center"/>
      <protection locked="0"/>
    </xf>
    <xf numFmtId="1" fontId="7" fillId="0" borderId="81" xfId="1" applyNumberFormat="1" applyFont="1" applyFill="1" applyBorder="1" applyAlignment="1" applyProtection="1">
      <alignment horizontal="center"/>
      <protection locked="0"/>
    </xf>
    <xf numFmtId="1" fontId="7" fillId="0" borderId="82" xfId="1" applyNumberFormat="1" applyFont="1" applyFill="1" applyBorder="1" applyAlignment="1" applyProtection="1">
      <alignment horizontal="center"/>
      <protection locked="0"/>
    </xf>
    <xf numFmtId="49" fontId="61" fillId="0" borderId="83" xfId="1" applyNumberFormat="1" applyFont="1" applyFill="1" applyBorder="1" applyAlignment="1" applyProtection="1">
      <alignment horizontal="center" vertical="center"/>
    </xf>
    <xf numFmtId="49" fontId="61" fillId="0" borderId="85" xfId="1" applyNumberFormat="1" applyFont="1" applyFill="1" applyBorder="1" applyAlignment="1" applyProtection="1">
      <alignment horizontal="center" vertical="top" shrinkToFit="1"/>
      <protection locked="0"/>
    </xf>
    <xf numFmtId="0" fontId="61" fillId="0" borderId="90" xfId="1" applyNumberFormat="1" applyFont="1" applyFill="1" applyBorder="1" applyAlignment="1">
      <alignment horizontal="left" vertical="center" shrinkToFit="1"/>
    </xf>
    <xf numFmtId="0" fontId="61" fillId="0" borderId="91" xfId="1" applyNumberFormat="1" applyFont="1" applyFill="1" applyBorder="1" applyAlignment="1">
      <alignment horizontal="left" vertical="center" shrinkToFit="1"/>
    </xf>
    <xf numFmtId="0" fontId="61" fillId="0" borderId="92" xfId="1" applyNumberFormat="1" applyFont="1" applyFill="1" applyBorder="1" applyAlignment="1">
      <alignment horizontal="left" vertical="center" shrinkToFit="1"/>
    </xf>
    <xf numFmtId="49" fontId="61" fillId="0" borderId="93" xfId="1" applyNumberFormat="1" applyFont="1" applyFill="1" applyBorder="1" applyAlignment="1" applyProtection="1">
      <alignment horizontal="center" vertical="top" shrinkToFit="1"/>
      <protection locked="0"/>
    </xf>
    <xf numFmtId="49" fontId="61" fillId="0" borderId="94" xfId="1" applyNumberFormat="1" applyFont="1" applyFill="1" applyBorder="1" applyAlignment="1" applyProtection="1">
      <alignment horizontal="center" vertical="top" shrinkToFit="1"/>
      <protection locked="0"/>
    </xf>
    <xf numFmtId="49" fontId="61" fillId="0" borderId="96" xfId="1" applyNumberFormat="1" applyFont="1" applyFill="1" applyBorder="1" applyAlignment="1" applyProtection="1">
      <alignment horizontal="center" vertical="center"/>
    </xf>
    <xf numFmtId="49" fontId="64" fillId="0" borderId="0" xfId="1" applyNumberFormat="1" applyFont="1" applyFill="1" applyBorder="1" applyAlignment="1">
      <alignment horizontal="center"/>
    </xf>
    <xf numFmtId="0" fontId="58" fillId="2" borderId="3" xfId="1" applyFont="1" applyFill="1" applyBorder="1" applyAlignment="1">
      <alignment horizontal="center" vertical="center" wrapText="1"/>
    </xf>
    <xf numFmtId="0" fontId="58" fillId="2" borderId="5" xfId="1" applyNumberFormat="1" applyFont="1" applyFill="1" applyBorder="1" applyAlignment="1">
      <alignment horizontal="center" vertical="center" shrinkToFit="1"/>
    </xf>
    <xf numFmtId="0" fontId="58" fillId="2" borderId="3" xfId="1" applyFont="1" applyFill="1" applyBorder="1" applyAlignment="1" applyProtection="1">
      <alignment horizontal="center" vertical="center" shrinkToFit="1"/>
    </xf>
    <xf numFmtId="0" fontId="6" fillId="0" borderId="0" xfId="1" applyFont="1" applyFill="1" applyBorder="1" applyAlignment="1">
      <alignment vertical="center" wrapText="1"/>
    </xf>
    <xf numFmtId="0" fontId="6" fillId="0" borderId="0" xfId="1" applyFont="1" applyBorder="1" applyAlignment="1">
      <alignment vertical="center" wrapText="1"/>
    </xf>
    <xf numFmtId="0" fontId="6" fillId="0" borderId="0" xfId="1" applyFont="1" applyFill="1" applyBorder="1" applyAlignment="1">
      <alignment horizontal="center" vertical="center" wrapText="1"/>
    </xf>
    <xf numFmtId="0" fontId="6" fillId="0" borderId="6" xfId="1" applyFont="1" applyBorder="1" applyAlignment="1">
      <alignment horizontal="center" vertical="center" wrapText="1"/>
    </xf>
    <xf numFmtId="0" fontId="6" fillId="0" borderId="7" xfId="1" applyNumberFormat="1" applyFont="1" applyBorder="1" applyAlignment="1" applyProtection="1">
      <alignment horizontal="center" shrinkToFit="1"/>
    </xf>
    <xf numFmtId="0" fontId="6" fillId="0" borderId="10" xfId="1" applyFont="1" applyBorder="1" applyAlignment="1" applyProtection="1">
      <alignment horizontal="center" shrinkToFit="1"/>
    </xf>
    <xf numFmtId="0" fontId="4" fillId="0" borderId="0" xfId="1" applyFont="1" applyBorder="1" applyAlignment="1">
      <alignment vertical="center" wrapText="1"/>
    </xf>
    <xf numFmtId="0" fontId="4" fillId="0" borderId="0" xfId="1" applyFont="1" applyFill="1" applyBorder="1" applyAlignment="1">
      <alignment horizontal="center" vertical="center" wrapText="1"/>
    </xf>
    <xf numFmtId="0" fontId="6" fillId="0" borderId="10" xfId="1" applyFont="1" applyBorder="1" applyAlignment="1">
      <alignment horizontal="center" vertical="center" wrapText="1"/>
    </xf>
    <xf numFmtId="0" fontId="6" fillId="0" borderId="11" xfId="1" applyNumberFormat="1" applyFont="1" applyBorder="1" applyAlignment="1" applyProtection="1">
      <alignment horizontal="center" shrinkToFit="1"/>
    </xf>
    <xf numFmtId="0" fontId="6" fillId="0" borderId="10" xfId="1" applyNumberFormat="1" applyFont="1" applyFill="1" applyBorder="1" applyAlignment="1" applyProtection="1">
      <alignment horizontal="center" shrinkToFit="1"/>
      <protection locked="0"/>
    </xf>
    <xf numFmtId="0" fontId="4" fillId="0" borderId="0" xfId="1" applyFont="1" applyAlignment="1">
      <alignment vertical="center" wrapText="1"/>
    </xf>
    <xf numFmtId="0" fontId="4" fillId="0" borderId="0" xfId="1" applyFont="1" applyFill="1" applyAlignment="1">
      <alignment horizontal="center" vertical="center" wrapText="1"/>
    </xf>
    <xf numFmtId="0" fontId="6" fillId="0" borderId="11" xfId="1" applyNumberFormat="1" applyFont="1" applyBorder="1" applyAlignment="1">
      <alignment horizontal="center" vertical="center" shrinkToFit="1"/>
    </xf>
    <xf numFmtId="0" fontId="6" fillId="0" borderId="10" xfId="1" applyFont="1" applyBorder="1" applyAlignment="1" applyProtection="1">
      <alignment horizontal="center" vertical="center" shrinkToFit="1"/>
    </xf>
    <xf numFmtId="0" fontId="6" fillId="0" borderId="11" xfId="1" applyNumberFormat="1" applyFont="1" applyBorder="1" applyAlignment="1">
      <alignment horizontal="center" vertical="center" wrapText="1"/>
    </xf>
    <xf numFmtId="0" fontId="6" fillId="0" borderId="0" xfId="1" applyNumberFormat="1" applyFont="1" applyFill="1" applyBorder="1" applyAlignment="1" applyProtection="1">
      <alignment vertical="center" shrinkToFit="1"/>
    </xf>
    <xf numFmtId="0" fontId="6" fillId="0" borderId="10" xfId="1" applyFont="1" applyBorder="1" applyAlignment="1">
      <alignment horizontal="center" vertical="top" wrapText="1"/>
    </xf>
    <xf numFmtId="0" fontId="6" fillId="0" borderId="13" xfId="1" applyFont="1" applyBorder="1" applyAlignment="1">
      <alignment horizontal="center" vertical="center" wrapText="1"/>
    </xf>
    <xf numFmtId="0" fontId="6" fillId="0" borderId="14" xfId="1" applyNumberFormat="1" applyFont="1" applyBorder="1" applyAlignment="1">
      <alignment horizontal="center" vertical="center" wrapText="1"/>
    </xf>
    <xf numFmtId="0" fontId="6" fillId="0" borderId="13" xfId="1" applyFont="1" applyBorder="1" applyAlignment="1">
      <alignment horizontal="center" vertical="top" wrapText="1"/>
    </xf>
    <xf numFmtId="49" fontId="52" fillId="0" borderId="0" xfId="1" applyNumberFormat="1" applyFont="1" applyFill="1" applyBorder="1"/>
    <xf numFmtId="49" fontId="4" fillId="0" borderId="0" xfId="1" applyNumberFormat="1" applyFont="1" applyFill="1" applyBorder="1" applyAlignment="1">
      <alignment horizontal="left"/>
    </xf>
    <xf numFmtId="0" fontId="4" fillId="0" borderId="0" xfId="1" applyFont="1" applyFill="1" applyAlignment="1">
      <alignment vertical="center" wrapText="1"/>
    </xf>
    <xf numFmtId="0" fontId="63" fillId="0" borderId="0" xfId="1" applyFont="1" applyFill="1" applyAlignment="1">
      <alignment vertical="center"/>
    </xf>
    <xf numFmtId="0" fontId="63" fillId="0" borderId="0" xfId="1" applyFont="1" applyAlignment="1">
      <alignment vertical="center"/>
    </xf>
    <xf numFmtId="0" fontId="4" fillId="0" borderId="0" xfId="1" applyFont="1" applyFill="1" applyAlignment="1">
      <alignment vertical="center"/>
    </xf>
    <xf numFmtId="0" fontId="4" fillId="0" borderId="1" xfId="1" applyFont="1" applyFill="1" applyBorder="1" applyAlignment="1">
      <alignment vertical="center" shrinkToFit="1"/>
    </xf>
    <xf numFmtId="0" fontId="4" fillId="2" borderId="1" xfId="1" applyFont="1" applyFill="1" applyBorder="1" applyAlignment="1">
      <alignment horizontal="center" vertical="center" shrinkToFit="1"/>
    </xf>
    <xf numFmtId="0" fontId="4" fillId="0" borderId="0" xfId="1" applyFont="1" applyFill="1" applyAlignment="1">
      <alignment vertical="center" shrinkToFit="1"/>
    </xf>
    <xf numFmtId="0" fontId="4" fillId="0" borderId="0" xfId="1" applyFont="1" applyAlignment="1">
      <alignment vertical="center" shrinkToFit="1"/>
    </xf>
    <xf numFmtId="0" fontId="10" fillId="0" borderId="1" xfId="1" applyFont="1" applyFill="1" applyBorder="1" applyAlignment="1">
      <alignment vertical="center" shrinkToFit="1"/>
    </xf>
    <xf numFmtId="0" fontId="10" fillId="0" borderId="1" xfId="1" applyFont="1" applyFill="1" applyBorder="1" applyAlignment="1">
      <alignment horizontal="center" vertical="center" shrinkToFit="1"/>
    </xf>
    <xf numFmtId="0" fontId="10" fillId="0" borderId="0" xfId="1" applyFont="1" applyFill="1" applyAlignment="1">
      <alignment vertical="center" shrinkToFit="1"/>
    </xf>
    <xf numFmtId="0" fontId="10" fillId="0" borderId="0" xfId="1" applyFont="1" applyAlignment="1">
      <alignment vertical="center" shrinkToFit="1"/>
    </xf>
    <xf numFmtId="0" fontId="4" fillId="0" borderId="0" xfId="1" applyFont="1" applyFill="1" applyBorder="1" applyAlignment="1">
      <alignment vertical="center" wrapText="1"/>
    </xf>
    <xf numFmtId="0" fontId="4" fillId="0" borderId="0" xfId="1" applyFont="1" applyFill="1" applyBorder="1" applyAlignment="1" applyProtection="1">
      <alignment vertical="center" wrapText="1"/>
      <protection locked="0"/>
    </xf>
    <xf numFmtId="0" fontId="4" fillId="0" borderId="0" xfId="1" applyNumberFormat="1" applyFont="1" applyFill="1" applyBorder="1" applyAlignment="1">
      <alignment vertical="center" wrapText="1"/>
    </xf>
    <xf numFmtId="0" fontId="4" fillId="0" borderId="0" xfId="1" applyFont="1" applyFill="1" applyBorder="1" applyAlignment="1">
      <alignment horizontal="right" vertical="center" wrapText="1"/>
    </xf>
    <xf numFmtId="0" fontId="7" fillId="0" borderId="0" xfId="1" applyNumberFormat="1" applyFont="1" applyFill="1" applyBorder="1" applyAlignment="1" applyProtection="1">
      <alignment horizontal="right" vertical="center" wrapText="1"/>
    </xf>
    <xf numFmtId="0" fontId="4" fillId="0" borderId="0" xfId="1" applyNumberFormat="1" applyFont="1" applyFill="1" applyBorder="1" applyAlignment="1" applyProtection="1">
      <alignment vertical="center" wrapText="1"/>
    </xf>
    <xf numFmtId="0" fontId="49" fillId="0" borderId="0" xfId="1" applyFont="1" applyFill="1" applyBorder="1" applyAlignment="1">
      <alignment horizontal="center" vertical="center" wrapText="1"/>
    </xf>
    <xf numFmtId="49" fontId="4" fillId="0" borderId="0" xfId="1" applyNumberFormat="1" applyFont="1" applyFill="1" applyAlignment="1">
      <alignment horizontal="center" vertical="center" wrapText="1"/>
    </xf>
    <xf numFmtId="0" fontId="4" fillId="0" borderId="0" xfId="1" applyNumberFormat="1" applyFont="1" applyFill="1" applyAlignment="1">
      <alignment vertical="center" wrapText="1"/>
    </xf>
    <xf numFmtId="0" fontId="49" fillId="0" borderId="2" xfId="1" applyFont="1" applyFill="1" applyBorder="1" applyAlignment="1">
      <alignment horizontal="center" vertical="center" wrapText="1"/>
    </xf>
    <xf numFmtId="0" fontId="4" fillId="0" borderId="2" xfId="1" applyFont="1" applyFill="1" applyBorder="1" applyAlignment="1">
      <alignment horizontal="center" vertical="center" wrapText="1"/>
    </xf>
    <xf numFmtId="49" fontId="49" fillId="0" borderId="2" xfId="1" applyNumberFormat="1" applyFont="1" applyFill="1" applyBorder="1" applyAlignment="1">
      <alignment horizontal="center" vertical="center" wrapText="1"/>
    </xf>
    <xf numFmtId="0" fontId="67" fillId="0" borderId="0" xfId="1" applyFont="1" applyFill="1" applyAlignment="1">
      <alignment horizontal="center" vertical="center" wrapText="1"/>
    </xf>
    <xf numFmtId="0" fontId="67" fillId="0" borderId="0" xfId="1" applyFont="1" applyAlignment="1">
      <alignment horizontal="center" vertical="center" wrapText="1"/>
    </xf>
    <xf numFmtId="0" fontId="8" fillId="0" borderId="99" xfId="1" applyNumberFormat="1" applyFont="1" applyFill="1" applyBorder="1" applyAlignment="1" applyProtection="1">
      <alignment horizontal="left" shrinkToFit="1"/>
    </xf>
    <xf numFmtId="0" fontId="8" fillId="0" borderId="101" xfId="1" applyNumberFormat="1" applyFont="1" applyFill="1" applyBorder="1" applyAlignment="1" applyProtection="1">
      <alignment horizontal="left" shrinkToFit="1"/>
    </xf>
    <xf numFmtId="0" fontId="5" fillId="0" borderId="0" xfId="1" applyFont="1" applyFill="1" applyBorder="1" applyAlignment="1" applyProtection="1">
      <alignment horizontal="left" shrinkToFit="1"/>
    </xf>
    <xf numFmtId="0" fontId="5" fillId="0" borderId="0" xfId="1" applyFill="1" applyBorder="1" applyAlignment="1">
      <alignment horizontal="center" vertical="center" wrapText="1"/>
    </xf>
    <xf numFmtId="49" fontId="67" fillId="0" borderId="0" xfId="1" applyNumberFormat="1" applyFont="1" applyFill="1" applyBorder="1" applyAlignment="1">
      <alignment horizontal="center" vertical="center" wrapText="1"/>
    </xf>
    <xf numFmtId="49" fontId="67" fillId="0" borderId="0" xfId="1" applyNumberFormat="1" applyFont="1" applyFill="1" applyBorder="1" applyAlignment="1" applyProtection="1">
      <alignment horizontal="center" vertical="center" wrapText="1"/>
    </xf>
    <xf numFmtId="0" fontId="67" fillId="0" borderId="0" xfId="1" applyNumberFormat="1" applyFont="1" applyFill="1" applyBorder="1" applyAlignment="1">
      <alignment horizontal="center" vertical="center" wrapText="1"/>
    </xf>
    <xf numFmtId="0" fontId="8" fillId="0" borderId="13" xfId="1" applyNumberFormat="1" applyFont="1" applyFill="1" applyBorder="1" applyAlignment="1" applyProtection="1">
      <alignment horizontal="left" shrinkToFit="1"/>
    </xf>
    <xf numFmtId="0" fontId="8" fillId="0" borderId="2" xfId="1" applyNumberFormat="1" applyFont="1" applyFill="1" applyBorder="1" applyAlignment="1" applyProtection="1">
      <alignment horizontal="left" shrinkToFit="1"/>
    </xf>
    <xf numFmtId="0" fontId="5" fillId="0" borderId="0" xfId="1" applyNumberFormat="1" applyFont="1" applyFill="1" applyBorder="1" applyAlignment="1" applyProtection="1">
      <alignment horizontal="center" shrinkToFit="1"/>
    </xf>
    <xf numFmtId="49" fontId="5" fillId="0" borderId="0" xfId="1" applyNumberFormat="1" applyFont="1" applyFill="1" applyBorder="1" applyAlignment="1" applyProtection="1">
      <alignment horizontal="center" shrinkToFit="1"/>
    </xf>
    <xf numFmtId="0" fontId="4" fillId="0" borderId="0" xfId="1" applyFont="1" applyAlignment="1">
      <alignment horizontal="center" vertical="center" wrapText="1"/>
    </xf>
    <xf numFmtId="0" fontId="8" fillId="0" borderId="6" xfId="1" applyNumberFormat="1" applyFont="1" applyFill="1" applyBorder="1" applyAlignment="1" applyProtection="1">
      <alignment horizontal="left" shrinkToFit="1"/>
    </xf>
    <xf numFmtId="0" fontId="8" fillId="0" borderId="8" xfId="1" applyNumberFormat="1" applyFont="1" applyFill="1" applyBorder="1" applyAlignment="1" applyProtection="1">
      <alignment horizontal="left" shrinkToFit="1"/>
    </xf>
    <xf numFmtId="0" fontId="8" fillId="0" borderId="7" xfId="1" applyNumberFormat="1" applyFont="1" applyFill="1" applyBorder="1" applyAlignment="1" applyProtection="1">
      <alignment horizontal="left" shrinkToFit="1"/>
    </xf>
    <xf numFmtId="0" fontId="8" fillId="0" borderId="14" xfId="1" applyNumberFormat="1" applyFont="1" applyFill="1" applyBorder="1" applyAlignment="1" applyProtection="1">
      <alignment horizontal="left" shrinkToFit="1"/>
    </xf>
    <xf numFmtId="0" fontId="69" fillId="0" borderId="8" xfId="99" applyNumberFormat="1" applyFont="1" applyFill="1" applyBorder="1" applyAlignment="1" applyProtection="1">
      <alignment horizontal="left" shrinkToFit="1"/>
      <protection locked="0"/>
    </xf>
    <xf numFmtId="0" fontId="61" fillId="0" borderId="7" xfId="1" applyNumberFormat="1" applyFont="1" applyFill="1" applyBorder="1" applyAlignment="1" applyProtection="1">
      <alignment horizontal="center" vertical="top" shrinkToFit="1"/>
      <protection locked="0"/>
    </xf>
    <xf numFmtId="0" fontId="4" fillId="0" borderId="0" xfId="1" applyNumberFormat="1" applyFont="1" applyFill="1" applyBorder="1" applyAlignment="1" applyProtection="1">
      <alignment horizontal="left" shrinkToFit="1"/>
    </xf>
    <xf numFmtId="0" fontId="70" fillId="0" borderId="6" xfId="99" applyNumberFormat="1" applyFont="1" applyFill="1" applyBorder="1" applyAlignment="1" applyProtection="1">
      <alignment horizontal="center" shrinkToFit="1"/>
      <protection locked="0"/>
    </xf>
    <xf numFmtId="0" fontId="5" fillId="0" borderId="10" xfId="1" applyNumberFormat="1" applyFont="1" applyFill="1" applyBorder="1" applyAlignment="1" applyProtection="1">
      <alignment horizontal="center" vertical="top" shrinkToFit="1"/>
    </xf>
    <xf numFmtId="0" fontId="5" fillId="0" borderId="10" xfId="99" applyNumberFormat="1" applyFont="1" applyFill="1" applyBorder="1" applyAlignment="1" applyProtection="1">
      <alignment horizontal="center" shrinkToFit="1"/>
    </xf>
    <xf numFmtId="0" fontId="61" fillId="0" borderId="8" xfId="1" applyNumberFormat="1" applyFont="1" applyFill="1" applyBorder="1" applyAlignment="1" applyProtection="1">
      <alignment vertical="justify" shrinkToFit="1"/>
      <protection locked="0"/>
    </xf>
    <xf numFmtId="0" fontId="5" fillId="0" borderId="0" xfId="99" applyNumberFormat="1" applyFont="1" applyFill="1" applyBorder="1" applyAlignment="1" applyProtection="1">
      <alignment horizontal="center" vertical="top" shrinkToFit="1"/>
    </xf>
    <xf numFmtId="0" fontId="5" fillId="0" borderId="0" xfId="99" applyNumberFormat="1" applyFont="1" applyFill="1" applyBorder="1" applyAlignment="1" applyProtection="1">
      <alignment horizontal="center" shrinkToFit="1"/>
    </xf>
    <xf numFmtId="0" fontId="70" fillId="0" borderId="10" xfId="99" applyNumberFormat="1" applyFont="1" applyFill="1" applyBorder="1" applyAlignment="1" applyProtection="1">
      <alignment horizontal="center" shrinkToFit="1"/>
      <protection locked="0"/>
    </xf>
    <xf numFmtId="49" fontId="5" fillId="0" borderId="10" xfId="1" applyNumberFormat="1" applyFont="1" applyFill="1" applyBorder="1" applyAlignment="1" applyProtection="1">
      <alignment horizontal="center" shrinkToFit="1"/>
    </xf>
    <xf numFmtId="0" fontId="5" fillId="0" borderId="10" xfId="1" applyNumberFormat="1" applyFont="1" applyFill="1" applyBorder="1" applyAlignment="1" applyProtection="1">
      <alignment horizontal="center" shrinkToFit="1"/>
    </xf>
    <xf numFmtId="0" fontId="5" fillId="0" borderId="0" xfId="1" applyNumberFormat="1" applyFont="1" applyFill="1" applyBorder="1" applyAlignment="1" applyProtection="1">
      <alignment horizontal="center" vertical="top" shrinkToFit="1"/>
    </xf>
    <xf numFmtId="0" fontId="5" fillId="0" borderId="0" xfId="1" applyFont="1" applyFill="1" applyBorder="1" applyAlignment="1" applyProtection="1">
      <alignment horizontal="center" shrinkToFit="1"/>
    </xf>
    <xf numFmtId="0" fontId="5" fillId="0" borderId="0" xfId="1" applyFont="1" applyFill="1" applyBorder="1" applyAlignment="1">
      <alignment horizontal="center" wrapText="1"/>
    </xf>
    <xf numFmtId="0" fontId="68" fillId="0" borderId="0" xfId="1" applyFont="1" applyFill="1" applyBorder="1" applyAlignment="1" applyProtection="1">
      <alignment horizontal="center" shrinkToFit="1"/>
    </xf>
    <xf numFmtId="0" fontId="8" fillId="0" borderId="0" xfId="1" applyNumberFormat="1" applyFont="1" applyFill="1" applyBorder="1" applyAlignment="1" applyProtection="1">
      <alignment horizontal="left" shrinkToFit="1"/>
    </xf>
    <xf numFmtId="0" fontId="61" fillId="0" borderId="0" xfId="1" applyNumberFormat="1" applyFont="1" applyFill="1" applyBorder="1" applyAlignment="1" applyProtection="1">
      <alignment horizontal="center" vertical="justify" shrinkToFit="1"/>
      <protection locked="0"/>
    </xf>
    <xf numFmtId="49" fontId="5" fillId="0" borderId="0" xfId="1" applyNumberFormat="1" applyFont="1" applyFill="1" applyBorder="1" applyAlignment="1">
      <alignment horizontal="center" shrinkToFit="1"/>
    </xf>
    <xf numFmtId="49" fontId="52" fillId="0" borderId="0" xfId="1" applyNumberFormat="1" applyFont="1" applyFill="1" applyBorder="1" applyAlignment="1">
      <alignment horizontal="center" vertical="center" wrapText="1" shrinkToFit="1"/>
    </xf>
    <xf numFmtId="0" fontId="4" fillId="0" borderId="0" xfId="1" applyFont="1" applyFill="1" applyAlignment="1" applyProtection="1">
      <alignment vertical="center" wrapText="1"/>
    </xf>
    <xf numFmtId="0" fontId="4" fillId="0" borderId="0" xfId="1" applyFont="1" applyFill="1" applyBorder="1" applyAlignment="1">
      <alignment vertical="center" shrinkToFit="1"/>
    </xf>
    <xf numFmtId="0" fontId="4" fillId="0" borderId="0" xfId="1" applyFont="1" applyFill="1" applyBorder="1" applyAlignment="1">
      <alignment horizontal="center" vertical="center" shrinkToFit="1"/>
    </xf>
    <xf numFmtId="0" fontId="4" fillId="0" borderId="0" xfId="1" applyFont="1" applyFill="1" applyBorder="1" applyAlignment="1" applyProtection="1">
      <alignment vertical="center" wrapText="1"/>
    </xf>
    <xf numFmtId="0" fontId="4" fillId="0" borderId="0" xfId="1" applyFont="1" applyFill="1" applyAlignment="1" applyProtection="1">
      <alignment horizontal="center" shrinkToFit="1"/>
    </xf>
    <xf numFmtId="0" fontId="10" fillId="0" borderId="0" xfId="1" applyFont="1" applyFill="1" applyBorder="1" applyAlignment="1">
      <alignment vertical="center" wrapText="1"/>
    </xf>
    <xf numFmtId="0" fontId="10" fillId="0" borderId="0" xfId="1" applyFont="1" applyFill="1" applyBorder="1" applyAlignment="1" applyProtection="1">
      <alignment vertical="center" wrapText="1"/>
    </xf>
    <xf numFmtId="0" fontId="4" fillId="0" borderId="0" xfId="1" applyFont="1" applyFill="1" applyBorder="1" applyAlignment="1" applyProtection="1">
      <alignment horizontal="center" shrinkToFit="1"/>
    </xf>
    <xf numFmtId="0" fontId="10" fillId="0" borderId="0" xfId="1" applyFont="1" applyFill="1" applyBorder="1" applyAlignment="1">
      <alignment horizontal="center" vertical="center" shrinkToFit="1"/>
    </xf>
    <xf numFmtId="0" fontId="4" fillId="0" borderId="0" xfId="1" applyFont="1" applyFill="1" applyBorder="1" applyAlignment="1" applyProtection="1">
      <alignment horizontal="center" vertical="center" shrinkToFit="1"/>
    </xf>
    <xf numFmtId="0" fontId="4" fillId="0" borderId="0" xfId="1" applyFont="1" applyFill="1" applyBorder="1" applyAlignment="1" applyProtection="1">
      <alignment vertical="center" shrinkToFit="1"/>
    </xf>
    <xf numFmtId="0" fontId="69" fillId="0" borderId="0" xfId="99" applyNumberFormat="1" applyFont="1" applyFill="1" applyBorder="1" applyAlignment="1" applyProtection="1">
      <alignment horizontal="left" shrinkToFit="1"/>
      <protection locked="0"/>
    </xf>
    <xf numFmtId="49" fontId="4" fillId="0" borderId="0" xfId="1" applyNumberFormat="1" applyFont="1" applyFill="1" applyBorder="1" applyAlignment="1" applyProtection="1">
      <alignment horizontal="center" vertical="top" shrinkToFit="1"/>
    </xf>
    <xf numFmtId="0" fontId="4" fillId="0" borderId="0" xfId="1" applyNumberFormat="1" applyFont="1" applyFill="1" applyAlignment="1">
      <alignment vertical="center" shrinkToFit="1"/>
    </xf>
    <xf numFmtId="0" fontId="4" fillId="0" borderId="0" xfId="1" applyFont="1" applyFill="1" applyAlignment="1" applyProtection="1">
      <alignment vertical="center" shrinkToFit="1"/>
    </xf>
    <xf numFmtId="0" fontId="4" fillId="0" borderId="13" xfId="1" applyFont="1" applyFill="1" applyBorder="1" applyAlignment="1">
      <alignment horizontal="center" vertical="center" shrinkToFit="1"/>
    </xf>
    <xf numFmtId="0" fontId="4" fillId="0" borderId="3" xfId="1" applyFont="1" applyFill="1" applyBorder="1" applyAlignment="1">
      <alignment horizontal="center" vertical="center" shrinkToFit="1"/>
    </xf>
    <xf numFmtId="0" fontId="4" fillId="0" borderId="0" xfId="1" applyFont="1" applyFill="1" applyBorder="1" applyAlignment="1" applyProtection="1">
      <alignment horizontal="left" vertical="center" shrinkToFit="1"/>
    </xf>
    <xf numFmtId="0" fontId="4" fillId="0" borderId="0" xfId="1" applyFont="1" applyFill="1" applyBorder="1" applyAlignment="1" applyProtection="1">
      <alignment shrinkToFit="1"/>
    </xf>
    <xf numFmtId="0" fontId="56" fillId="0" borderId="7" xfId="1" applyNumberFormat="1" applyFont="1" applyFill="1" applyBorder="1" applyAlignment="1" applyProtection="1">
      <alignment vertical="top" shrinkToFit="1"/>
      <protection locked="0"/>
    </xf>
    <xf numFmtId="0" fontId="4" fillId="0" borderId="4" xfId="1" applyFont="1" applyFill="1" applyBorder="1" applyAlignment="1">
      <alignment horizontal="center" vertical="center" shrinkToFit="1"/>
    </xf>
    <xf numFmtId="0" fontId="4" fillId="0" borderId="10" xfId="1" applyFont="1" applyFill="1" applyBorder="1" applyAlignment="1" applyProtection="1">
      <alignment horizontal="center" shrinkToFit="1"/>
    </xf>
    <xf numFmtId="0" fontId="56" fillId="0" borderId="8" xfId="1" applyNumberFormat="1" applyFont="1" applyFill="1" applyBorder="1" applyAlignment="1" applyProtection="1">
      <alignment vertical="top" shrinkToFit="1"/>
      <protection locked="0"/>
    </xf>
    <xf numFmtId="0" fontId="4" fillId="0" borderId="1" xfId="1" applyFont="1" applyFill="1" applyBorder="1" applyAlignment="1">
      <alignment horizontal="center" vertical="center" shrinkToFit="1"/>
    </xf>
    <xf numFmtId="0" fontId="8" fillId="0" borderId="0" xfId="1" applyNumberFormat="1" applyFont="1" applyFill="1" applyBorder="1" applyAlignment="1" applyProtection="1">
      <alignment horizontal="center" shrinkToFit="1"/>
    </xf>
    <xf numFmtId="0" fontId="56" fillId="0" borderId="0" xfId="1" applyNumberFormat="1" applyFont="1" applyFill="1" applyBorder="1" applyAlignment="1" applyProtection="1">
      <alignment horizontal="center" vertical="top" shrinkToFit="1"/>
      <protection locked="0"/>
    </xf>
    <xf numFmtId="49" fontId="61" fillId="0" borderId="0" xfId="1" applyNumberFormat="1" applyFont="1" applyFill="1" applyBorder="1" applyAlignment="1" applyProtection="1">
      <alignment vertical="top" shrinkToFit="1"/>
      <protection locked="0"/>
    </xf>
    <xf numFmtId="0" fontId="4" fillId="0" borderId="6" xfId="1" applyFont="1" applyFill="1" applyBorder="1" applyAlignment="1">
      <alignment horizontal="center" vertical="center" shrinkToFit="1"/>
    </xf>
    <xf numFmtId="0" fontId="58" fillId="2" borderId="4" xfId="1" applyFont="1" applyFill="1" applyBorder="1" applyAlignment="1">
      <alignment horizontal="left" vertical="center" wrapText="1"/>
    </xf>
    <xf numFmtId="0" fontId="6" fillId="0" borderId="8" xfId="1" applyFont="1" applyBorder="1" applyAlignment="1">
      <alignment horizontal="left" vertical="center" wrapText="1"/>
    </xf>
    <xf numFmtId="0" fontId="6" fillId="0" borderId="0" xfId="1" applyFont="1" applyBorder="1" applyAlignment="1">
      <alignment horizontal="left" vertical="center" wrapText="1"/>
    </xf>
    <xf numFmtId="0" fontId="6" fillId="0" borderId="0" xfId="1" applyNumberFormat="1" applyFont="1" applyBorder="1" applyAlignment="1">
      <alignment horizontal="center" vertical="center" wrapText="1"/>
    </xf>
    <xf numFmtId="0" fontId="6" fillId="0" borderId="2" xfId="1" applyFont="1" applyBorder="1" applyAlignment="1">
      <alignment horizontal="left" vertical="center" wrapText="1"/>
    </xf>
    <xf numFmtId="0" fontId="6" fillId="0" borderId="2" xfId="1" applyNumberFormat="1" applyFont="1" applyBorder="1" applyAlignment="1">
      <alignment horizontal="center" vertical="center" wrapText="1"/>
    </xf>
    <xf numFmtId="0" fontId="4" fillId="0" borderId="0" xfId="1" applyFont="1" applyFill="1" applyAlignment="1" applyProtection="1">
      <alignment vertical="center" wrapText="1"/>
      <protection locked="0"/>
    </xf>
    <xf numFmtId="0" fontId="4" fillId="0" borderId="0" xfId="1" applyNumberFormat="1" applyFont="1" applyFill="1" applyAlignment="1" applyProtection="1">
      <alignment vertical="center" wrapText="1"/>
      <protection locked="0"/>
    </xf>
    <xf numFmtId="0" fontId="4" fillId="0" borderId="0" xfId="1" applyNumberFormat="1" applyFont="1" applyAlignment="1">
      <alignment vertical="center" wrapText="1"/>
    </xf>
    <xf numFmtId="16" fontId="5" fillId="0" borderId="1" xfId="93" applyNumberFormat="1" applyFont="1" applyBorder="1" applyAlignment="1">
      <alignment horizontal="center" vertical="center" shrinkToFit="1"/>
    </xf>
    <xf numFmtId="0" fontId="56" fillId="0" borderId="18" xfId="93" applyFont="1" applyFill="1" applyBorder="1" applyAlignment="1" applyProtection="1">
      <alignment horizontal="left"/>
      <protection locked="0"/>
    </xf>
    <xf numFmtId="0" fontId="56" fillId="0" borderId="43" xfId="93" applyFont="1" applyFill="1" applyBorder="1" applyAlignment="1" applyProtection="1">
      <alignment horizontal="left"/>
      <protection locked="0"/>
    </xf>
    <xf numFmtId="0" fontId="56" fillId="0" borderId="109" xfId="93" applyFont="1" applyFill="1" applyBorder="1" applyAlignment="1" applyProtection="1">
      <alignment horizontal="left"/>
      <protection locked="0"/>
    </xf>
    <xf numFmtId="0" fontId="56" fillId="0" borderId="108" xfId="93" applyFont="1" applyFill="1" applyBorder="1" applyAlignment="1" applyProtection="1">
      <alignment horizontal="left"/>
      <protection locked="0"/>
    </xf>
    <xf numFmtId="0" fontId="56" fillId="0" borderId="107" xfId="93" applyFont="1" applyFill="1" applyBorder="1" applyAlignment="1" applyProtection="1">
      <alignment horizontal="left"/>
      <protection locked="0"/>
    </xf>
    <xf numFmtId="0" fontId="56" fillId="0" borderId="47" xfId="93" applyFont="1" applyFill="1" applyBorder="1" applyAlignment="1" applyProtection="1">
      <alignment horizontal="left"/>
      <protection locked="0"/>
    </xf>
    <xf numFmtId="0" fontId="56" fillId="0" borderId="42" xfId="93" applyFont="1" applyFill="1" applyBorder="1" applyAlignment="1" applyProtection="1">
      <alignment horizontal="left"/>
      <protection locked="0"/>
    </xf>
    <xf numFmtId="0" fontId="56" fillId="0" borderId="18" xfId="1" applyFont="1" applyBorder="1"/>
    <xf numFmtId="0" fontId="56" fillId="0" borderId="43" xfId="1" applyFont="1" applyBorder="1"/>
    <xf numFmtId="0" fontId="56" fillId="0" borderId="45" xfId="93" applyFont="1" applyFill="1" applyBorder="1" applyAlignment="1" applyProtection="1">
      <alignment horizontal="left"/>
      <protection locked="0"/>
    </xf>
    <xf numFmtId="0" fontId="56" fillId="0" borderId="46" xfId="1" applyFont="1" applyBorder="1"/>
    <xf numFmtId="0" fontId="56" fillId="0" borderId="47" xfId="1" applyFont="1" applyBorder="1"/>
    <xf numFmtId="0" fontId="5" fillId="0" borderId="1" xfId="93" applyFont="1" applyBorder="1" applyAlignment="1">
      <alignment horizontal="center" vertical="center" shrinkToFit="1"/>
    </xf>
    <xf numFmtId="0" fontId="53" fillId="2" borderId="1" xfId="93" applyFont="1" applyFill="1" applyBorder="1" applyAlignment="1">
      <alignment horizontal="center" vertical="center" shrinkToFit="1"/>
    </xf>
    <xf numFmtId="0" fontId="5" fillId="0" borderId="0" xfId="93" applyAlignment="1">
      <alignment vertical="center" shrinkToFit="1"/>
    </xf>
    <xf numFmtId="0" fontId="5" fillId="0" borderId="0" xfId="93" applyFill="1" applyAlignment="1">
      <alignment horizontal="center" vertical="center"/>
    </xf>
    <xf numFmtId="0" fontId="5" fillId="0" borderId="0" xfId="93" applyFill="1" applyAlignment="1">
      <alignment horizontal="right" vertical="center"/>
    </xf>
    <xf numFmtId="0" fontId="5" fillId="0" borderId="0" xfId="93" applyFill="1" applyBorder="1" applyAlignment="1">
      <alignment vertical="center"/>
    </xf>
    <xf numFmtId="0" fontId="5" fillId="0" borderId="0" xfId="93" applyFill="1" applyBorder="1" applyAlignment="1">
      <alignment horizontal="center" vertical="center"/>
    </xf>
    <xf numFmtId="0" fontId="5" fillId="0" borderId="0" xfId="93" applyAlignment="1">
      <alignment vertical="center"/>
    </xf>
    <xf numFmtId="49" fontId="4" fillId="0" borderId="0" xfId="93" applyNumberFormat="1" applyFont="1" applyFill="1" applyBorder="1"/>
    <xf numFmtId="49" fontId="61" fillId="0" borderId="49" xfId="93" applyNumberFormat="1" applyFont="1" applyFill="1" applyBorder="1" applyAlignment="1">
      <alignment horizontal="center" vertical="center"/>
    </xf>
    <xf numFmtId="49" fontId="61" fillId="0" borderId="50" xfId="93" applyNumberFormat="1" applyFont="1" applyFill="1" applyBorder="1" applyAlignment="1">
      <alignment horizontal="center" vertical="center" textRotation="90" shrinkToFit="1"/>
    </xf>
    <xf numFmtId="49" fontId="61" fillId="0" borderId="51" xfId="93" applyNumberFormat="1" applyFont="1" applyFill="1" applyBorder="1" applyAlignment="1">
      <alignment horizontal="center" vertical="center" textRotation="90" shrinkToFit="1"/>
    </xf>
    <xf numFmtId="49" fontId="61" fillId="0" borderId="52" xfId="93" applyNumberFormat="1" applyFont="1" applyFill="1" applyBorder="1" applyAlignment="1">
      <alignment horizontal="center" vertical="center"/>
    </xf>
    <xf numFmtId="49" fontId="61" fillId="0" borderId="53" xfId="93" applyNumberFormat="1" applyFont="1" applyFill="1" applyBorder="1" applyAlignment="1">
      <alignment horizontal="center" vertical="center"/>
    </xf>
    <xf numFmtId="49" fontId="5" fillId="0" borderId="54" xfId="93" applyNumberFormat="1" applyFont="1" applyFill="1" applyBorder="1" applyAlignment="1">
      <alignment horizontal="center" vertical="center" wrapText="1"/>
    </xf>
    <xf numFmtId="0" fontId="61" fillId="0" borderId="55" xfId="93" applyNumberFormat="1" applyFont="1" applyFill="1" applyBorder="1" applyAlignment="1">
      <alignment horizontal="center" vertical="center"/>
    </xf>
    <xf numFmtId="0" fontId="61" fillId="0" borderId="50" xfId="93" applyNumberFormat="1" applyFont="1" applyFill="1" applyBorder="1" applyAlignment="1">
      <alignment horizontal="center" vertical="center"/>
    </xf>
    <xf numFmtId="0" fontId="61" fillId="0" borderId="53" xfId="93" applyNumberFormat="1" applyFont="1" applyFill="1" applyBorder="1" applyAlignment="1">
      <alignment horizontal="center" vertical="center"/>
    </xf>
    <xf numFmtId="49" fontId="61" fillId="0" borderId="56" xfId="93" applyNumberFormat="1" applyFont="1" applyFill="1" applyBorder="1" applyAlignment="1">
      <alignment horizontal="center" vertical="center" wrapText="1"/>
    </xf>
    <xf numFmtId="49" fontId="61" fillId="0" borderId="57" xfId="93" applyNumberFormat="1" applyFont="1" applyFill="1" applyBorder="1" applyAlignment="1">
      <alignment horizontal="center" vertical="center"/>
    </xf>
    <xf numFmtId="49" fontId="4" fillId="0" borderId="0" xfId="93" applyNumberFormat="1" applyFont="1" applyFill="1" applyBorder="1" applyAlignment="1">
      <alignment vertical="center"/>
    </xf>
    <xf numFmtId="0" fontId="61" fillId="0" borderId="60" xfId="93" applyNumberFormat="1" applyFont="1" applyFill="1" applyBorder="1" applyAlignment="1">
      <alignment horizontal="left" vertical="center" shrinkToFit="1"/>
    </xf>
    <xf numFmtId="0" fontId="61" fillId="0" borderId="61" xfId="93" applyNumberFormat="1" applyFont="1" applyFill="1" applyBorder="1" applyAlignment="1">
      <alignment horizontal="left" vertical="center" shrinkToFit="1"/>
    </xf>
    <xf numFmtId="0" fontId="61" fillId="0" borderId="62" xfId="93" applyNumberFormat="1" applyFont="1" applyFill="1" applyBorder="1" applyAlignment="1">
      <alignment horizontal="left" vertical="center" shrinkToFit="1"/>
    </xf>
    <xf numFmtId="1" fontId="7" fillId="0" borderId="63" xfId="93" applyNumberFormat="1" applyFont="1" applyFill="1" applyBorder="1" applyAlignment="1" applyProtection="1">
      <alignment horizontal="center"/>
      <protection locked="0"/>
    </xf>
    <xf numFmtId="1" fontId="7" fillId="0" borderId="64" xfId="93" applyNumberFormat="1" applyFont="1" applyFill="1" applyBorder="1" applyAlignment="1" applyProtection="1">
      <alignment horizontal="center"/>
      <protection locked="0"/>
    </xf>
    <xf numFmtId="49" fontId="61" fillId="0" borderId="66" xfId="93" applyNumberFormat="1" applyFont="1" applyFill="1" applyBorder="1" applyAlignment="1" applyProtection="1">
      <alignment horizontal="center" vertical="center"/>
    </xf>
    <xf numFmtId="49" fontId="56" fillId="0" borderId="0" xfId="93" applyNumberFormat="1" applyFont="1" applyFill="1" applyBorder="1"/>
    <xf numFmtId="0" fontId="61" fillId="0" borderId="70" xfId="93" applyNumberFormat="1" applyFont="1" applyFill="1" applyBorder="1" applyAlignment="1">
      <alignment horizontal="left" vertical="center" shrinkToFit="1"/>
    </xf>
    <xf numFmtId="0" fontId="61" fillId="0" borderId="2" xfId="93" applyNumberFormat="1" applyFont="1" applyFill="1" applyBorder="1" applyAlignment="1">
      <alignment horizontal="left" vertical="center" shrinkToFit="1"/>
    </xf>
    <xf numFmtId="0" fontId="61" fillId="0" borderId="71" xfId="93" applyNumberFormat="1" applyFont="1" applyFill="1" applyBorder="1" applyAlignment="1">
      <alignment horizontal="left" vertical="center" shrinkToFit="1"/>
    </xf>
    <xf numFmtId="49" fontId="61" fillId="0" borderId="72" xfId="93" applyNumberFormat="1" applyFont="1" applyFill="1" applyBorder="1" applyAlignment="1" applyProtection="1">
      <alignment horizontal="center" vertical="top" shrinkToFit="1"/>
      <protection locked="0"/>
    </xf>
    <xf numFmtId="49" fontId="61" fillId="0" borderId="73" xfId="93" applyNumberFormat="1" applyFont="1" applyFill="1" applyBorder="1" applyAlignment="1" applyProtection="1">
      <alignment horizontal="center" vertical="top" shrinkToFit="1"/>
      <protection locked="0"/>
    </xf>
    <xf numFmtId="49" fontId="61" fillId="0" borderId="74" xfId="93" applyNumberFormat="1" applyFont="1" applyFill="1" applyBorder="1" applyAlignment="1" applyProtection="1">
      <alignment horizontal="center" vertical="center"/>
    </xf>
    <xf numFmtId="49" fontId="61" fillId="0" borderId="75" xfId="93" applyNumberFormat="1" applyFont="1" applyFill="1" applyBorder="1" applyAlignment="1" applyProtection="1">
      <alignment horizontal="center" vertical="center"/>
    </xf>
    <xf numFmtId="0" fontId="61" fillId="0" borderId="78" xfId="93" applyNumberFormat="1" applyFont="1" applyFill="1" applyBorder="1" applyAlignment="1">
      <alignment horizontal="left" vertical="center" shrinkToFit="1"/>
    </xf>
    <xf numFmtId="0" fontId="61" fillId="0" borderId="8" xfId="93" applyNumberFormat="1" applyFont="1" applyFill="1" applyBorder="1" applyAlignment="1">
      <alignment horizontal="left" vertical="center" shrinkToFit="1"/>
    </xf>
    <xf numFmtId="0" fontId="61" fillId="0" borderId="79" xfId="93" applyNumberFormat="1" applyFont="1" applyFill="1" applyBorder="1" applyAlignment="1">
      <alignment horizontal="left" vertical="center" shrinkToFit="1"/>
    </xf>
    <xf numFmtId="1" fontId="7" fillId="0" borderId="80" xfId="93" applyNumberFormat="1" applyFont="1" applyFill="1" applyBorder="1" applyAlignment="1" applyProtection="1">
      <alignment horizontal="center"/>
      <protection locked="0"/>
    </xf>
    <xf numFmtId="1" fontId="7" fillId="0" borderId="81" xfId="93" applyNumberFormat="1" applyFont="1" applyFill="1" applyBorder="1" applyAlignment="1" applyProtection="1">
      <alignment horizontal="center"/>
      <protection locked="0"/>
    </xf>
    <xf numFmtId="1" fontId="7" fillId="0" borderId="82" xfId="93" applyNumberFormat="1" applyFont="1" applyFill="1" applyBorder="1" applyAlignment="1" applyProtection="1">
      <alignment horizontal="center"/>
      <protection locked="0"/>
    </xf>
    <xf numFmtId="49" fontId="61" fillId="0" borderId="83" xfId="93" applyNumberFormat="1" applyFont="1" applyFill="1" applyBorder="1" applyAlignment="1" applyProtection="1">
      <alignment horizontal="center" vertical="center"/>
    </xf>
    <xf numFmtId="49" fontId="61" fillId="0" borderId="85" xfId="93" applyNumberFormat="1" applyFont="1" applyFill="1" applyBorder="1" applyAlignment="1" applyProtection="1">
      <alignment horizontal="center" vertical="top" shrinkToFit="1"/>
      <protection locked="0"/>
    </xf>
    <xf numFmtId="1" fontId="7" fillId="0" borderId="6" xfId="93" applyNumberFormat="1" applyFont="1" applyFill="1" applyBorder="1" applyAlignment="1" applyProtection="1">
      <alignment horizontal="center"/>
      <protection locked="0"/>
    </xf>
    <xf numFmtId="0" fontId="61" fillId="0" borderId="90" xfId="93" applyNumberFormat="1" applyFont="1" applyFill="1" applyBorder="1" applyAlignment="1">
      <alignment horizontal="left" vertical="center" shrinkToFit="1"/>
    </xf>
    <xf numFmtId="0" fontId="61" fillId="0" borderId="91" xfId="93" applyNumberFormat="1" applyFont="1" applyFill="1" applyBorder="1" applyAlignment="1">
      <alignment horizontal="left" vertical="center" shrinkToFit="1"/>
    </xf>
    <xf numFmtId="0" fontId="61" fillId="0" borderId="92" xfId="93" applyNumberFormat="1" applyFont="1" applyFill="1" applyBorder="1" applyAlignment="1">
      <alignment horizontal="left" vertical="center" shrinkToFit="1"/>
    </xf>
    <xf numFmtId="49" fontId="61" fillId="0" borderId="93" xfId="93" applyNumberFormat="1" applyFont="1" applyFill="1" applyBorder="1" applyAlignment="1" applyProtection="1">
      <alignment horizontal="center" vertical="top" shrinkToFit="1"/>
      <protection locked="0"/>
    </xf>
    <xf numFmtId="49" fontId="61" fillId="0" borderId="94" xfId="93" applyNumberFormat="1" applyFont="1" applyFill="1" applyBorder="1" applyAlignment="1" applyProtection="1">
      <alignment horizontal="center" vertical="top" shrinkToFit="1"/>
      <protection locked="0"/>
    </xf>
    <xf numFmtId="49" fontId="61" fillId="0" borderId="95" xfId="93" applyNumberFormat="1" applyFont="1" applyFill="1" applyBorder="1" applyAlignment="1" applyProtection="1">
      <alignment horizontal="center" vertical="top" shrinkToFit="1"/>
      <protection locked="0"/>
    </xf>
    <xf numFmtId="49" fontId="61" fillId="0" borderId="96" xfId="93" applyNumberFormat="1" applyFont="1" applyFill="1" applyBorder="1" applyAlignment="1" applyProtection="1">
      <alignment horizontal="center" vertical="center"/>
    </xf>
    <xf numFmtId="49" fontId="64" fillId="0" borderId="0" xfId="93" applyNumberFormat="1" applyFont="1" applyFill="1" applyBorder="1" applyAlignment="1">
      <alignment horizontal="center"/>
    </xf>
    <xf numFmtId="0" fontId="58" fillId="0" borderId="0" xfId="1" applyFont="1" applyFill="1" applyBorder="1" applyAlignment="1">
      <alignment horizontal="center" vertical="center" wrapText="1"/>
    </xf>
    <xf numFmtId="0" fontId="58" fillId="0" borderId="0" xfId="1" applyNumberFormat="1" applyFont="1" applyFill="1" applyBorder="1" applyAlignment="1">
      <alignment horizontal="center" vertical="center" shrinkToFit="1"/>
    </xf>
    <xf numFmtId="0" fontId="58" fillId="0" borderId="0" xfId="1" applyFont="1" applyFill="1" applyBorder="1" applyAlignment="1" applyProtection="1">
      <alignment horizontal="center" vertical="center" shrinkToFit="1"/>
    </xf>
    <xf numFmtId="0" fontId="6" fillId="0" borderId="0" xfId="93" applyFont="1" applyFill="1" applyBorder="1" applyAlignment="1">
      <alignment vertical="center" wrapText="1"/>
    </xf>
    <xf numFmtId="0" fontId="6" fillId="0" borderId="0" xfId="93" applyFont="1" applyBorder="1" applyAlignment="1">
      <alignment vertical="center" wrapText="1"/>
    </xf>
    <xf numFmtId="0" fontId="6" fillId="0" borderId="0" xfId="1" applyNumberFormat="1" applyFont="1" applyFill="1" applyBorder="1" applyAlignment="1" applyProtection="1">
      <alignment horizontal="center" shrinkToFit="1"/>
    </xf>
    <xf numFmtId="0" fontId="6" fillId="0" borderId="0" xfId="1" applyFont="1" applyFill="1" applyBorder="1" applyAlignment="1" applyProtection="1">
      <alignment horizontal="center" shrinkToFit="1"/>
    </xf>
    <xf numFmtId="0" fontId="4" fillId="0" borderId="0" xfId="93" applyFont="1" applyBorder="1" applyAlignment="1">
      <alignment vertical="center" wrapText="1"/>
    </xf>
    <xf numFmtId="0" fontId="6" fillId="0" borderId="0" xfId="1" applyNumberFormat="1" applyFont="1" applyFill="1" applyBorder="1" applyAlignment="1" applyProtection="1">
      <alignment horizontal="center" shrinkToFit="1"/>
      <protection locked="0"/>
    </xf>
    <xf numFmtId="0" fontId="4" fillId="0" borderId="0" xfId="93" applyFont="1" applyAlignment="1">
      <alignment vertical="center" wrapText="1"/>
    </xf>
    <xf numFmtId="0" fontId="6" fillId="0" borderId="0" xfId="1" applyNumberFormat="1" applyFont="1" applyFill="1" applyBorder="1" applyAlignment="1">
      <alignment horizontal="center" vertical="center" shrinkToFit="1"/>
    </xf>
    <xf numFmtId="0" fontId="6" fillId="0" borderId="0" xfId="1" applyFont="1" applyFill="1" applyBorder="1" applyAlignment="1" applyProtection="1">
      <alignment horizontal="center" vertical="center" shrinkToFit="1"/>
    </xf>
    <xf numFmtId="0" fontId="6" fillId="0" borderId="0" xfId="1" applyNumberFormat="1" applyFont="1" applyFill="1" applyBorder="1" applyAlignment="1">
      <alignment horizontal="center" vertical="center" wrapText="1"/>
    </xf>
    <xf numFmtId="0" fontId="6" fillId="0" borderId="0" xfId="1" applyFont="1" applyFill="1" applyBorder="1" applyAlignment="1">
      <alignment horizontal="center" vertical="top" wrapText="1"/>
    </xf>
    <xf numFmtId="49" fontId="52" fillId="0" borderId="0" xfId="93" applyNumberFormat="1" applyFont="1" applyFill="1" applyBorder="1"/>
    <xf numFmtId="49" fontId="4" fillId="0" borderId="0" xfId="93" applyNumberFormat="1" applyFont="1" applyFill="1" applyBorder="1" applyAlignment="1">
      <alignment horizontal="left"/>
    </xf>
    <xf numFmtId="0" fontId="59" fillId="0" borderId="0" xfId="93" applyFont="1" applyAlignment="1">
      <alignment horizontal="left" vertical="center" wrapText="1"/>
    </xf>
    <xf numFmtId="0" fontId="58" fillId="2" borderId="1" xfId="1" applyFont="1" applyFill="1" applyBorder="1" applyAlignment="1" applyProtection="1">
      <alignment horizontal="center" vertical="center" shrinkToFit="1"/>
    </xf>
    <xf numFmtId="0" fontId="10" fillId="0" borderId="1" xfId="1" applyFont="1" applyBorder="1" applyAlignment="1" applyProtection="1">
      <alignment horizontal="center" vertical="center" shrinkToFit="1"/>
    </xf>
    <xf numFmtId="0" fontId="10" fillId="0" borderId="9" xfId="1" applyFont="1" applyBorder="1" applyAlignment="1" applyProtection="1">
      <alignment horizontal="center" vertical="center" shrinkToFit="1"/>
    </xf>
    <xf numFmtId="0" fontId="10" fillId="0" borderId="1" xfId="1" applyFont="1" applyBorder="1" applyAlignment="1" applyProtection="1">
      <alignment horizontal="center" shrinkToFit="1"/>
    </xf>
    <xf numFmtId="0" fontId="10" fillId="0" borderId="9" xfId="1" applyFont="1" applyBorder="1" applyAlignment="1" applyProtection="1">
      <alignment horizontal="center" shrinkToFit="1"/>
    </xf>
    <xf numFmtId="0" fontId="6" fillId="0" borderId="15" xfId="1" applyFont="1" applyBorder="1" applyAlignment="1" applyProtection="1">
      <alignment horizontal="center" vertical="center" shrinkToFit="1"/>
    </xf>
    <xf numFmtId="0" fontId="6" fillId="0" borderId="13" xfId="1" applyFont="1" applyBorder="1" applyAlignment="1" applyProtection="1">
      <alignment horizontal="center" vertical="center" shrinkToFit="1"/>
    </xf>
    <xf numFmtId="0" fontId="6" fillId="0" borderId="14" xfId="1" applyFont="1" applyBorder="1" applyAlignment="1" applyProtection="1">
      <alignment horizontal="center" vertical="center" shrinkToFit="1"/>
    </xf>
    <xf numFmtId="0" fontId="4" fillId="0" borderId="41" xfId="93" applyFont="1" applyFill="1" applyBorder="1" applyAlignment="1">
      <alignment horizontal="left" vertical="top"/>
    </xf>
    <xf numFmtId="0" fontId="4" fillId="0" borderId="44" xfId="93" applyFont="1" applyFill="1" applyBorder="1" applyAlignment="1">
      <alignment horizontal="left" vertical="top"/>
    </xf>
    <xf numFmtId="0" fontId="56" fillId="0" borderId="42" xfId="93" applyFont="1" applyFill="1" applyBorder="1" applyAlignment="1" applyProtection="1">
      <alignment horizontal="left"/>
      <protection locked="0"/>
    </xf>
    <xf numFmtId="0" fontId="56" fillId="0" borderId="18" xfId="1" applyFont="1" applyBorder="1"/>
    <xf numFmtId="0" fontId="56" fillId="0" borderId="43" xfId="1" applyFont="1" applyBorder="1"/>
    <xf numFmtId="0" fontId="56" fillId="0" borderId="38" xfId="93" applyFont="1" applyFill="1" applyBorder="1" applyAlignment="1" applyProtection="1">
      <alignment horizontal="center" vertical="center" shrinkToFit="1"/>
      <protection locked="0"/>
    </xf>
    <xf numFmtId="0" fontId="56" fillId="0" borderId="48" xfId="93" applyFont="1" applyFill="1" applyBorder="1" applyAlignment="1" applyProtection="1">
      <alignment horizontal="center" vertical="center" shrinkToFit="1"/>
      <protection locked="0"/>
    </xf>
    <xf numFmtId="0" fontId="56" fillId="0" borderId="45" xfId="93" applyFont="1" applyFill="1" applyBorder="1" applyAlignment="1" applyProtection="1">
      <alignment horizontal="left"/>
      <protection locked="0"/>
    </xf>
    <xf numFmtId="0" fontId="56" fillId="0" borderId="46" xfId="1" applyFont="1" applyBorder="1"/>
    <xf numFmtId="0" fontId="56" fillId="0" borderId="47" xfId="1" applyFont="1" applyBorder="1"/>
    <xf numFmtId="0" fontId="56" fillId="0" borderId="45" xfId="93" applyFont="1" applyFill="1" applyBorder="1" applyAlignment="1" applyProtection="1">
      <alignment horizontal="left" wrapText="1"/>
      <protection locked="0"/>
    </xf>
    <xf numFmtId="0" fontId="56" fillId="0" borderId="46" xfId="93" applyFont="1" applyFill="1" applyBorder="1" applyAlignment="1" applyProtection="1">
      <alignment horizontal="left"/>
      <protection locked="0"/>
    </xf>
    <xf numFmtId="0" fontId="56" fillId="0" borderId="18" xfId="93" applyFont="1" applyFill="1" applyBorder="1" applyAlignment="1" applyProtection="1">
      <alignment horizontal="left"/>
      <protection locked="0"/>
    </xf>
    <xf numFmtId="0" fontId="56" fillId="0" borderId="43" xfId="93" applyFont="1" applyFill="1" applyBorder="1" applyAlignment="1" applyProtection="1">
      <alignment horizontal="left"/>
      <protection locked="0"/>
    </xf>
    <xf numFmtId="0" fontId="56" fillId="0" borderId="47" xfId="93" applyFont="1" applyFill="1" applyBorder="1" applyAlignment="1" applyProtection="1">
      <alignment horizontal="left"/>
      <protection locked="0"/>
    </xf>
    <xf numFmtId="0" fontId="5" fillId="0" borderId="1" xfId="93" applyFont="1" applyBorder="1" applyAlignment="1">
      <alignment horizontal="center" vertical="center" shrinkToFit="1"/>
    </xf>
    <xf numFmtId="0" fontId="10" fillId="0" borderId="3" xfId="93" applyFont="1" applyBorder="1" applyAlignment="1">
      <alignment horizontal="center" vertical="center" shrinkToFit="1"/>
    </xf>
    <xf numFmtId="0" fontId="10" fillId="0" borderId="5" xfId="93" applyFont="1" applyBorder="1" applyAlignment="1">
      <alignment horizontal="center" vertical="center" shrinkToFit="1"/>
    </xf>
    <xf numFmtId="0" fontId="52" fillId="2" borderId="35" xfId="93" applyFont="1" applyFill="1" applyBorder="1" applyAlignment="1">
      <alignment horizontal="center" vertical="center" wrapText="1"/>
    </xf>
    <xf numFmtId="0" fontId="52" fillId="2" borderId="39" xfId="93" applyFont="1" applyFill="1" applyBorder="1" applyAlignment="1">
      <alignment horizontal="center" vertical="center" wrapText="1"/>
    </xf>
    <xf numFmtId="0" fontId="52" fillId="2" borderId="36" xfId="93" applyFont="1" applyFill="1" applyBorder="1" applyAlignment="1">
      <alignment horizontal="center" vertical="center" wrapText="1"/>
    </xf>
    <xf numFmtId="0" fontId="52" fillId="2" borderId="37" xfId="93" applyFont="1" applyFill="1" applyBorder="1" applyAlignment="1">
      <alignment horizontal="center" vertical="center" wrapText="1"/>
    </xf>
    <xf numFmtId="0" fontId="52" fillId="2" borderId="0" xfId="93" applyFont="1" applyFill="1" applyBorder="1" applyAlignment="1">
      <alignment horizontal="center" vertical="center" wrapText="1"/>
    </xf>
    <xf numFmtId="0" fontId="52" fillId="2" borderId="11" xfId="93" applyFont="1" applyFill="1" applyBorder="1" applyAlignment="1">
      <alignment horizontal="center" vertical="center" wrapText="1"/>
    </xf>
    <xf numFmtId="0" fontId="52" fillId="2" borderId="16" xfId="93" applyFont="1" applyFill="1" applyBorder="1" applyAlignment="1">
      <alignment horizontal="center" vertical="center" wrapText="1"/>
    </xf>
    <xf numFmtId="0" fontId="52" fillId="2" borderId="9" xfId="93" applyFont="1" applyFill="1" applyBorder="1" applyAlignment="1">
      <alignment horizontal="center" vertical="center" wrapText="1"/>
    </xf>
    <xf numFmtId="0" fontId="49" fillId="0" borderId="0" xfId="93" applyFont="1" applyAlignment="1">
      <alignment horizontal="center" vertical="center"/>
    </xf>
    <xf numFmtId="0" fontId="6" fillId="2" borderId="1" xfId="93" applyFont="1" applyFill="1" applyBorder="1" applyAlignment="1">
      <alignment horizontal="center" vertical="center"/>
    </xf>
    <xf numFmtId="0" fontId="7" fillId="0" borderId="1" xfId="93" applyFont="1" applyBorder="1" applyAlignment="1">
      <alignment horizontal="center" vertical="center" shrinkToFit="1"/>
    </xf>
    <xf numFmtId="0" fontId="52" fillId="0" borderId="0" xfId="93" applyFont="1" applyBorder="1" applyAlignment="1">
      <alignment horizontal="center" vertical="top"/>
    </xf>
    <xf numFmtId="0" fontId="53" fillId="2" borderId="1" xfId="93" applyFont="1" applyFill="1" applyBorder="1" applyAlignment="1">
      <alignment horizontal="center" vertical="center" shrinkToFit="1"/>
    </xf>
    <xf numFmtId="0" fontId="6" fillId="0" borderId="0" xfId="1" applyFont="1" applyBorder="1" applyAlignment="1" applyProtection="1">
      <alignment horizontal="left" shrinkToFit="1"/>
    </xf>
    <xf numFmtId="0" fontId="58" fillId="0" borderId="0" xfId="1" applyFont="1" applyBorder="1" applyAlignment="1">
      <alignment horizontal="left" vertical="center" shrinkToFit="1"/>
    </xf>
    <xf numFmtId="0" fontId="58" fillId="0" borderId="11" xfId="1" applyFont="1" applyBorder="1" applyAlignment="1">
      <alignment horizontal="left" vertical="center" shrinkToFit="1"/>
    </xf>
    <xf numFmtId="0" fontId="6" fillId="0" borderId="2" xfId="1" applyFont="1" applyBorder="1" applyAlignment="1">
      <alignment horizontal="left" vertical="center" wrapText="1"/>
    </xf>
    <xf numFmtId="0" fontId="6" fillId="0" borderId="2" xfId="1" applyFont="1" applyBorder="1" applyAlignment="1" applyProtection="1">
      <alignment horizontal="left" shrinkToFit="1"/>
    </xf>
    <xf numFmtId="0" fontId="58" fillId="0" borderId="2" xfId="1" applyFont="1" applyBorder="1" applyAlignment="1">
      <alignment horizontal="left" vertical="center" shrinkToFit="1"/>
    </xf>
    <xf numFmtId="0" fontId="58" fillId="0" borderId="14" xfId="1" applyFont="1" applyBorder="1" applyAlignment="1">
      <alignment horizontal="left" vertical="center" shrinkToFit="1"/>
    </xf>
    <xf numFmtId="0" fontId="6" fillId="0" borderId="0" xfId="1" applyFont="1" applyBorder="1" applyAlignment="1">
      <alignment horizontal="left" vertical="center" wrapText="1"/>
    </xf>
    <xf numFmtId="0" fontId="58" fillId="2" borderId="3" xfId="1" applyFont="1" applyFill="1" applyBorder="1" applyAlignment="1" applyProtection="1">
      <alignment horizontal="center" vertical="center" shrinkToFit="1"/>
    </xf>
    <xf numFmtId="0" fontId="58" fillId="2" borderId="4" xfId="1" applyFont="1" applyFill="1" applyBorder="1" applyAlignment="1" applyProtection="1">
      <alignment horizontal="center" vertical="center" shrinkToFit="1"/>
    </xf>
    <xf numFmtId="0" fontId="58" fillId="2" borderId="5" xfId="1" applyFont="1" applyFill="1" applyBorder="1" applyAlignment="1" applyProtection="1">
      <alignment horizontal="center" vertical="center" shrinkToFit="1"/>
    </xf>
    <xf numFmtId="0" fontId="58" fillId="0" borderId="6" xfId="1" applyFont="1" applyBorder="1" applyAlignment="1" applyProtection="1">
      <alignment horizontal="center" vertical="center" shrinkToFit="1"/>
    </xf>
    <xf numFmtId="0" fontId="58" fillId="0" borderId="7" xfId="1" applyFont="1" applyBorder="1" applyAlignment="1" applyProtection="1">
      <alignment horizontal="center" vertical="center" shrinkToFit="1"/>
    </xf>
    <xf numFmtId="0" fontId="58" fillId="0" borderId="10" xfId="1" applyFont="1" applyBorder="1" applyAlignment="1" applyProtection="1">
      <alignment horizontal="center" vertical="center" shrinkToFit="1"/>
    </xf>
    <xf numFmtId="0" fontId="58" fillId="0" borderId="11" xfId="1" applyFont="1" applyBorder="1" applyAlignment="1" applyProtection="1">
      <alignment horizontal="center" vertical="center" shrinkToFit="1"/>
    </xf>
    <xf numFmtId="0" fontId="10" fillId="0" borderId="6" xfId="1" applyFont="1" applyBorder="1" applyAlignment="1" applyProtection="1">
      <alignment horizontal="center" shrinkToFit="1"/>
    </xf>
    <xf numFmtId="0" fontId="10" fillId="0" borderId="7" xfId="1" applyFont="1" applyBorder="1" applyAlignment="1" applyProtection="1">
      <alignment horizontal="center" shrinkToFit="1"/>
    </xf>
    <xf numFmtId="0" fontId="10" fillId="0" borderId="10" xfId="1" applyFont="1" applyBorder="1" applyAlignment="1" applyProtection="1">
      <alignment horizontal="center" shrinkToFit="1"/>
    </xf>
    <xf numFmtId="0" fontId="10" fillId="0" borderId="11" xfId="1" applyFont="1" applyBorder="1" applyAlignment="1" applyProtection="1">
      <alignment horizontal="center" shrinkToFit="1"/>
    </xf>
    <xf numFmtId="14" fontId="6" fillId="0" borderId="3" xfId="1" applyNumberFormat="1" applyFont="1" applyBorder="1" applyAlignment="1" applyProtection="1">
      <alignment horizontal="center" vertical="center" shrinkToFit="1"/>
    </xf>
    <xf numFmtId="14" fontId="6" fillId="0" borderId="5" xfId="1" applyNumberFormat="1" applyFont="1" applyBorder="1" applyAlignment="1" applyProtection="1">
      <alignment horizontal="center" vertical="center" shrinkToFit="1"/>
    </xf>
    <xf numFmtId="165" fontId="6" fillId="0" borderId="3" xfId="1" applyNumberFormat="1" applyFont="1" applyBorder="1" applyAlignment="1" applyProtection="1">
      <alignment horizontal="center" vertical="center" shrinkToFit="1"/>
    </xf>
    <xf numFmtId="165" fontId="6" fillId="0" borderId="5" xfId="1" applyNumberFormat="1" applyFont="1" applyBorder="1" applyAlignment="1" applyProtection="1">
      <alignment horizontal="center" vertical="center" shrinkToFit="1"/>
    </xf>
    <xf numFmtId="0" fontId="6" fillId="0" borderId="8" xfId="1" applyFont="1" applyBorder="1" applyAlignment="1">
      <alignment horizontal="left" vertical="center" wrapText="1"/>
    </xf>
    <xf numFmtId="0" fontId="6" fillId="0" borderId="8" xfId="1" applyFont="1" applyBorder="1" applyAlignment="1" applyProtection="1">
      <alignment horizontal="left" shrinkToFit="1"/>
    </xf>
    <xf numFmtId="0" fontId="6" fillId="0" borderId="8" xfId="1" applyFont="1" applyBorder="1" applyAlignment="1">
      <alignment horizontal="left" vertical="center" shrinkToFit="1"/>
    </xf>
    <xf numFmtId="0" fontId="6" fillId="0" borderId="7" xfId="1" applyFont="1" applyBorder="1" applyAlignment="1">
      <alignment horizontal="left" vertical="center" shrinkToFit="1"/>
    </xf>
    <xf numFmtId="0" fontId="6" fillId="0" borderId="6" xfId="1" applyFont="1" applyBorder="1" applyAlignment="1" applyProtection="1">
      <alignment horizontal="left" vertical="center" shrinkToFit="1"/>
    </xf>
    <xf numFmtId="0" fontId="6" fillId="0" borderId="8" xfId="1" applyFont="1" applyBorder="1" applyAlignment="1" applyProtection="1">
      <alignment horizontal="left" vertical="center" shrinkToFit="1"/>
    </xf>
    <xf numFmtId="0" fontId="6" fillId="0" borderId="7" xfId="1" applyFont="1" applyBorder="1" applyAlignment="1" applyProtection="1">
      <alignment horizontal="left" vertical="center" shrinkToFit="1"/>
    </xf>
    <xf numFmtId="0" fontId="6" fillId="0" borderId="13" xfId="1" applyFont="1" applyBorder="1" applyAlignment="1" applyProtection="1">
      <alignment horizontal="left" vertical="center" shrinkToFit="1"/>
    </xf>
    <xf numFmtId="0" fontId="6" fillId="0" borderId="2" xfId="1" applyFont="1" applyBorder="1" applyAlignment="1" applyProtection="1">
      <alignment horizontal="left" vertical="center" shrinkToFit="1"/>
    </xf>
    <xf numFmtId="0" fontId="6" fillId="0" borderId="14" xfId="1" applyFont="1" applyBorder="1" applyAlignment="1" applyProtection="1">
      <alignment horizontal="left" vertical="center" shrinkToFit="1"/>
    </xf>
    <xf numFmtId="0" fontId="49" fillId="0" borderId="0" xfId="1" applyFont="1" applyFill="1" applyBorder="1" applyAlignment="1">
      <alignment horizontal="left" vertical="center"/>
    </xf>
    <xf numFmtId="0" fontId="5" fillId="0" borderId="0" xfId="1" applyFont="1" applyFill="1" applyBorder="1" applyAlignment="1">
      <alignment horizontal="left" vertical="center"/>
    </xf>
    <xf numFmtId="0" fontId="58" fillId="2" borderId="4" xfId="1" applyFont="1" applyFill="1" applyBorder="1" applyAlignment="1">
      <alignment horizontal="left" vertical="center" wrapText="1"/>
    </xf>
    <xf numFmtId="0" fontId="58" fillId="2" borderId="4" xfId="1" applyFont="1" applyFill="1" applyBorder="1" applyAlignment="1" applyProtection="1">
      <alignment horizontal="left" vertical="center" shrinkToFit="1"/>
    </xf>
    <xf numFmtId="0" fontId="58" fillId="2" borderId="4" xfId="1" applyFont="1" applyFill="1" applyBorder="1" applyAlignment="1">
      <alignment horizontal="left" vertical="center" shrinkToFit="1"/>
    </xf>
    <xf numFmtId="0" fontId="58" fillId="2" borderId="5" xfId="1" applyFont="1" applyFill="1" applyBorder="1" applyAlignment="1">
      <alignment horizontal="left" vertical="center" shrinkToFit="1"/>
    </xf>
    <xf numFmtId="0" fontId="61" fillId="0" borderId="77" xfId="1" applyNumberFormat="1" applyFont="1" applyFill="1" applyBorder="1" applyAlignment="1">
      <alignment horizontal="center" vertical="center"/>
    </xf>
    <xf numFmtId="0" fontId="61" fillId="0" borderId="87" xfId="1" applyNumberFormat="1" applyFont="1" applyFill="1" applyBorder="1" applyAlignment="1">
      <alignment horizontal="center" vertical="center"/>
    </xf>
    <xf numFmtId="0" fontId="61" fillId="0" borderId="9" xfId="1" applyNumberFormat="1" applyFont="1" applyFill="1" applyBorder="1" applyAlignment="1" applyProtection="1">
      <alignment horizontal="center" vertical="center"/>
      <protection locked="0"/>
    </xf>
    <xf numFmtId="0" fontId="61" fillId="0" borderId="88" xfId="1" applyNumberFormat="1" applyFont="1" applyFill="1" applyBorder="1" applyAlignment="1" applyProtection="1">
      <alignment horizontal="center" vertical="center"/>
      <protection locked="0"/>
    </xf>
    <xf numFmtId="0" fontId="61" fillId="0" borderId="86" xfId="1" applyNumberFormat="1" applyFont="1" applyFill="1" applyBorder="1" applyAlignment="1">
      <alignment horizontal="center" vertical="center"/>
    </xf>
    <xf numFmtId="0" fontId="61" fillId="0" borderId="89" xfId="1" applyNumberFormat="1" applyFont="1" applyFill="1" applyBorder="1" applyAlignment="1">
      <alignment horizontal="center" vertical="center"/>
    </xf>
    <xf numFmtId="49" fontId="61" fillId="27" borderId="6" xfId="1" applyNumberFormat="1" applyFont="1" applyFill="1" applyBorder="1" applyAlignment="1" applyProtection="1">
      <alignment horizontal="center"/>
    </xf>
    <xf numFmtId="49" fontId="61" fillId="0" borderId="95" xfId="1" applyNumberFormat="1" applyFont="1" applyFill="1" applyBorder="1" applyAlignment="1" applyProtection="1">
      <alignment horizontal="center"/>
    </xf>
    <xf numFmtId="49" fontId="63" fillId="0" borderId="78" xfId="1" applyNumberFormat="1" applyFont="1" applyFill="1" applyBorder="1" applyAlignment="1" applyProtection="1">
      <alignment horizontal="center" vertical="center"/>
    </xf>
    <xf numFmtId="49" fontId="63" fillId="0" borderId="90" xfId="1" applyNumberFormat="1" applyFont="1" applyFill="1" applyBorder="1" applyAlignment="1" applyProtection="1">
      <alignment horizontal="center" vertical="center"/>
    </xf>
    <xf numFmtId="49" fontId="63" fillId="0" borderId="84" xfId="1" applyNumberFormat="1" applyFont="1" applyFill="1" applyBorder="1" applyAlignment="1" applyProtection="1">
      <alignment horizontal="center" vertical="center"/>
      <protection locked="0"/>
    </xf>
    <xf numFmtId="49" fontId="63" fillId="0" borderId="97" xfId="1" applyNumberFormat="1" applyFont="1" applyFill="1" applyBorder="1" applyAlignment="1" applyProtection="1">
      <alignment horizontal="center" vertical="center"/>
      <protection locked="0"/>
    </xf>
    <xf numFmtId="0" fontId="61" fillId="0" borderId="68" xfId="1" applyNumberFormat="1" applyFont="1" applyFill="1" applyBorder="1" applyAlignment="1">
      <alignment horizontal="center" vertical="center"/>
    </xf>
    <xf numFmtId="0" fontId="61" fillId="0" borderId="12" xfId="1" applyNumberFormat="1" applyFont="1" applyFill="1" applyBorder="1" applyAlignment="1" applyProtection="1">
      <alignment horizontal="center" vertical="center"/>
      <protection locked="0"/>
    </xf>
    <xf numFmtId="0" fontId="61" fillId="0" borderId="15" xfId="1" applyNumberFormat="1" applyFont="1" applyFill="1" applyBorder="1" applyAlignment="1" applyProtection="1">
      <alignment horizontal="center" vertical="center"/>
      <protection locked="0"/>
    </xf>
    <xf numFmtId="0" fontId="61" fillId="0" borderId="40" xfId="1" applyNumberFormat="1" applyFont="1" applyFill="1" applyBorder="1" applyAlignment="1">
      <alignment horizontal="center" vertical="center"/>
    </xf>
    <xf numFmtId="0" fontId="61" fillId="0" borderId="69" xfId="1" applyNumberFormat="1" applyFont="1" applyFill="1" applyBorder="1" applyAlignment="1">
      <alignment horizontal="center" vertical="center"/>
    </xf>
    <xf numFmtId="49" fontId="61" fillId="27" borderId="9" xfId="1" applyNumberFormat="1" applyFont="1" applyFill="1" applyBorder="1" applyAlignment="1" applyProtection="1">
      <alignment horizontal="center"/>
    </xf>
    <xf numFmtId="49" fontId="61" fillId="0" borderId="15" xfId="1" applyNumberFormat="1" applyFont="1" applyFill="1" applyBorder="1" applyAlignment="1" applyProtection="1">
      <alignment horizontal="center"/>
    </xf>
    <xf numFmtId="49" fontId="63" fillId="0" borderId="70" xfId="1" applyNumberFormat="1" applyFont="1" applyFill="1" applyBorder="1" applyAlignment="1" applyProtection="1">
      <alignment horizontal="center" vertical="center"/>
    </xf>
    <xf numFmtId="49" fontId="63" fillId="0" borderId="76" xfId="1" applyNumberFormat="1" applyFont="1" applyFill="1" applyBorder="1" applyAlignment="1" applyProtection="1">
      <alignment horizontal="center" vertical="center"/>
      <protection locked="0"/>
    </xf>
    <xf numFmtId="49" fontId="11" fillId="0" borderId="91" xfId="1" applyNumberFormat="1" applyFont="1" applyFill="1" applyBorder="1" applyAlignment="1">
      <alignment horizontal="center"/>
    </xf>
    <xf numFmtId="0" fontId="61" fillId="0" borderId="98" xfId="1" applyNumberFormat="1" applyFont="1" applyFill="1" applyBorder="1" applyAlignment="1">
      <alignment horizontal="center" vertical="center"/>
    </xf>
    <xf numFmtId="0" fontId="61" fillId="0" borderId="59" xfId="1" applyNumberFormat="1" applyFont="1" applyFill="1" applyBorder="1" applyAlignment="1">
      <alignment horizontal="center" vertical="center"/>
    </xf>
    <xf numFmtId="49" fontId="61" fillId="27" borderId="11" xfId="1" applyNumberFormat="1" applyFont="1" applyFill="1" applyBorder="1" applyAlignment="1" applyProtection="1">
      <alignment horizontal="center"/>
    </xf>
    <xf numFmtId="49" fontId="61" fillId="0" borderId="14" xfId="1" applyNumberFormat="1" applyFont="1" applyFill="1" applyBorder="1" applyAlignment="1" applyProtection="1">
      <alignment horizontal="center"/>
    </xf>
    <xf numFmtId="1" fontId="63" fillId="0" borderId="65" xfId="1" applyNumberFormat="1" applyFont="1" applyFill="1" applyBorder="1" applyAlignment="1" applyProtection="1">
      <alignment horizontal="center" vertical="center"/>
    </xf>
    <xf numFmtId="1" fontId="63" fillId="0" borderId="70" xfId="1" applyNumberFormat="1" applyFont="1" applyFill="1" applyBorder="1" applyAlignment="1" applyProtection="1">
      <alignment horizontal="center" vertical="center"/>
    </xf>
    <xf numFmtId="49" fontId="63" fillId="0" borderId="67" xfId="1" applyNumberFormat="1" applyFont="1" applyFill="1" applyBorder="1" applyAlignment="1" applyProtection="1">
      <alignment horizontal="center" vertical="center"/>
      <protection locked="0"/>
    </xf>
    <xf numFmtId="0" fontId="10" fillId="0" borderId="15" xfId="1" applyFont="1" applyFill="1" applyBorder="1" applyAlignment="1">
      <alignment horizontal="center" vertical="center" shrinkToFit="1"/>
    </xf>
    <xf numFmtId="16" fontId="10" fillId="0" borderId="15" xfId="1" applyNumberFormat="1" applyFont="1" applyFill="1" applyBorder="1" applyAlignment="1" applyProtection="1">
      <alignment horizontal="center" vertical="center" shrinkToFit="1"/>
    </xf>
    <xf numFmtId="0" fontId="10" fillId="0" borderId="15" xfId="1" applyNumberFormat="1" applyFont="1" applyFill="1" applyBorder="1" applyAlignment="1" applyProtection="1">
      <alignment horizontal="center" vertical="center" shrinkToFit="1"/>
    </xf>
    <xf numFmtId="0" fontId="7" fillId="0" borderId="0" xfId="1" applyFont="1" applyFill="1" applyAlignment="1">
      <alignment horizontal="center" vertical="top"/>
    </xf>
    <xf numFmtId="49" fontId="11" fillId="0" borderId="0" xfId="1" applyNumberFormat="1" applyFont="1" applyFill="1" applyBorder="1" applyAlignment="1">
      <alignment horizontal="center"/>
    </xf>
    <xf numFmtId="0" fontId="49" fillId="0" borderId="0" xfId="1" applyFont="1" applyBorder="1" applyAlignment="1">
      <alignment horizontal="center"/>
    </xf>
    <xf numFmtId="0" fontId="49" fillId="0" borderId="2" xfId="1" applyFont="1" applyBorder="1" applyAlignment="1">
      <alignment horizontal="center"/>
    </xf>
    <xf numFmtId="0" fontId="6" fillId="2" borderId="1" xfId="1" applyFont="1" applyFill="1" applyBorder="1" applyAlignment="1">
      <alignment horizontal="center" vertical="center"/>
    </xf>
    <xf numFmtId="0" fontId="60" fillId="0" borderId="1" xfId="1" applyFont="1" applyBorder="1" applyAlignment="1">
      <alignment horizontal="center" vertical="center" shrinkToFit="1"/>
    </xf>
    <xf numFmtId="0" fontId="52" fillId="0" borderId="0" xfId="1" applyFont="1" applyBorder="1" applyAlignment="1">
      <alignment horizontal="center" vertical="center"/>
    </xf>
    <xf numFmtId="0" fontId="4" fillId="2" borderId="1" xfId="1" applyFont="1" applyFill="1" applyBorder="1" applyAlignment="1">
      <alignment horizontal="center" shrinkToFit="1"/>
    </xf>
    <xf numFmtId="0" fontId="4" fillId="2" borderId="1" xfId="1" applyNumberFormat="1" applyFont="1" applyFill="1" applyBorder="1" applyAlignment="1" applyProtection="1">
      <alignment horizontal="center" shrinkToFit="1"/>
    </xf>
    <xf numFmtId="0" fontId="6" fillId="0" borderId="2" xfId="1" applyFont="1" applyBorder="1" applyAlignment="1" applyProtection="1">
      <alignment horizontal="center" vertical="center" shrinkToFit="1"/>
    </xf>
    <xf numFmtId="0" fontId="6" fillId="0" borderId="13" xfId="1" applyFont="1" applyFill="1" applyBorder="1" applyAlignment="1" applyProtection="1">
      <alignment horizontal="center" vertical="center" shrinkToFit="1"/>
    </xf>
    <xf numFmtId="0" fontId="6" fillId="0" borderId="14" xfId="1" applyFont="1" applyFill="1" applyBorder="1" applyAlignment="1" applyProtection="1">
      <alignment horizontal="center" vertical="center" shrinkToFit="1"/>
    </xf>
    <xf numFmtId="14" fontId="6" fillId="0" borderId="8" xfId="1" applyNumberFormat="1" applyFont="1" applyBorder="1" applyAlignment="1" applyProtection="1">
      <alignment horizontal="center" vertical="center" shrinkToFit="1"/>
    </xf>
    <xf numFmtId="14" fontId="6" fillId="0" borderId="7" xfId="1" applyNumberFormat="1" applyFont="1" applyBorder="1" applyAlignment="1" applyProtection="1">
      <alignment horizontal="center" vertical="center" shrinkToFit="1"/>
    </xf>
    <xf numFmtId="165" fontId="6" fillId="0" borderId="6" xfId="1" applyNumberFormat="1" applyFont="1" applyFill="1" applyBorder="1" applyAlignment="1" applyProtection="1">
      <alignment horizontal="center" vertical="center" shrinkToFit="1"/>
    </xf>
    <xf numFmtId="165" fontId="6" fillId="0" borderId="7" xfId="1" applyNumberFormat="1" applyFont="1" applyFill="1" applyBorder="1" applyAlignment="1" applyProtection="1">
      <alignment horizontal="center" vertical="center" shrinkToFit="1"/>
    </xf>
    <xf numFmtId="0" fontId="10" fillId="0" borderId="6" xfId="1" applyFont="1" applyBorder="1" applyAlignment="1" applyProtection="1">
      <alignment horizontal="center"/>
    </xf>
    <xf numFmtId="0" fontId="10" fillId="0" borderId="8" xfId="1" applyFont="1" applyBorder="1" applyAlignment="1" applyProtection="1">
      <alignment horizontal="center"/>
    </xf>
    <xf numFmtId="0" fontId="10" fillId="0" borderId="7" xfId="1" applyFont="1" applyBorder="1" applyAlignment="1" applyProtection="1">
      <alignment horizontal="center"/>
    </xf>
    <xf numFmtId="0" fontId="10" fillId="0" borderId="10" xfId="1" applyFont="1" applyBorder="1" applyAlignment="1" applyProtection="1">
      <alignment horizontal="center"/>
    </xf>
    <xf numFmtId="0" fontId="10" fillId="0" borderId="0" xfId="1" applyFont="1" applyBorder="1" applyAlignment="1" applyProtection="1">
      <alignment horizontal="center"/>
    </xf>
    <xf numFmtId="0" fontId="10" fillId="0" borderId="11" xfId="1" applyFont="1" applyBorder="1" applyAlignment="1" applyProtection="1">
      <alignment horizontal="center"/>
    </xf>
    <xf numFmtId="0" fontId="10" fillId="0" borderId="6" xfId="1" applyFont="1" applyFill="1" applyBorder="1" applyAlignment="1" applyProtection="1">
      <alignment horizontal="center" shrinkToFit="1"/>
    </xf>
    <xf numFmtId="0" fontId="10" fillId="0" borderId="7" xfId="1" applyFont="1" applyFill="1" applyBorder="1" applyAlignment="1" applyProtection="1">
      <alignment horizontal="center" shrinkToFit="1"/>
    </xf>
    <xf numFmtId="0" fontId="10" fillId="0" borderId="10" xfId="1" applyFont="1" applyFill="1" applyBorder="1" applyAlignment="1" applyProtection="1">
      <alignment horizontal="center" shrinkToFit="1"/>
    </xf>
    <xf numFmtId="0" fontId="10" fillId="0" borderId="11" xfId="1" applyFont="1" applyFill="1" applyBorder="1" applyAlignment="1" applyProtection="1">
      <alignment horizontal="center" shrinkToFit="1"/>
    </xf>
    <xf numFmtId="0" fontId="6" fillId="0" borderId="10" xfId="1" applyFont="1" applyBorder="1" applyAlignment="1" applyProtection="1">
      <alignment horizontal="left" vertical="center" shrinkToFit="1"/>
    </xf>
    <xf numFmtId="0" fontId="6" fillId="0" borderId="0" xfId="1" applyFont="1" applyBorder="1" applyAlignment="1" applyProtection="1">
      <alignment horizontal="left" vertical="center" shrinkToFit="1"/>
    </xf>
    <xf numFmtId="0" fontId="6" fillId="0" borderId="11" xfId="1" applyFont="1" applyBorder="1" applyAlignment="1" applyProtection="1">
      <alignment horizontal="left" vertical="center" shrinkToFit="1"/>
    </xf>
    <xf numFmtId="0" fontId="6" fillId="0" borderId="13" xfId="1" applyFont="1" applyBorder="1" applyAlignment="1" applyProtection="1">
      <alignment vertical="center" shrinkToFit="1"/>
    </xf>
    <xf numFmtId="0" fontId="6" fillId="0" borderId="2" xfId="1" applyFont="1" applyBorder="1" applyAlignment="1" applyProtection="1">
      <alignment vertical="center" shrinkToFit="1"/>
    </xf>
    <xf numFmtId="0" fontId="6" fillId="0" borderId="14" xfId="1" applyFont="1" applyBorder="1" applyAlignment="1" applyProtection="1">
      <alignment vertical="center" shrinkToFit="1"/>
    </xf>
    <xf numFmtId="0" fontId="4" fillId="0" borderId="0" xfId="1" applyFont="1" applyFill="1" applyBorder="1" applyAlignment="1" applyProtection="1">
      <alignment horizontal="center" vertical="center" shrinkToFit="1"/>
    </xf>
    <xf numFmtId="0" fontId="4" fillId="0" borderId="0" xfId="1" applyFont="1" applyFill="1" applyBorder="1" applyAlignment="1" applyProtection="1">
      <alignment horizontal="left" vertical="center" shrinkToFit="1"/>
    </xf>
    <xf numFmtId="49" fontId="56" fillId="0" borderId="8" xfId="1" applyNumberFormat="1" applyFont="1" applyFill="1" applyBorder="1" applyAlignment="1" applyProtection="1">
      <alignment horizontal="center" vertical="top" shrinkToFit="1"/>
      <protection locked="0"/>
    </xf>
    <xf numFmtId="0" fontId="71" fillId="0" borderId="0" xfId="1" applyNumberFormat="1" applyFont="1" applyFill="1" applyBorder="1" applyAlignment="1">
      <alignment horizontal="left" shrinkToFit="1"/>
    </xf>
    <xf numFmtId="0" fontId="71" fillId="0" borderId="2" xfId="1" applyNumberFormat="1" applyFont="1" applyFill="1" applyBorder="1" applyAlignment="1">
      <alignment horizontal="left" shrinkToFit="1"/>
    </xf>
    <xf numFmtId="0" fontId="5" fillId="0" borderId="0" xfId="1" applyNumberFormat="1" applyFont="1" applyFill="1" applyBorder="1" applyAlignment="1" applyProtection="1">
      <alignment horizontal="center" vertical="top" shrinkToFit="1"/>
    </xf>
    <xf numFmtId="0" fontId="71" fillId="0" borderId="0" xfId="1" applyFont="1" applyFill="1" applyBorder="1" applyAlignment="1" applyProtection="1">
      <alignment horizontal="center" shrinkToFit="1"/>
    </xf>
    <xf numFmtId="0" fontId="71" fillId="0" borderId="2" xfId="1" applyFont="1" applyFill="1" applyBorder="1" applyAlignment="1" applyProtection="1">
      <alignment horizontal="center" shrinkToFit="1"/>
    </xf>
    <xf numFmtId="0" fontId="4" fillId="0" borderId="0" xfId="1" applyFont="1" applyFill="1" applyBorder="1" applyAlignment="1" applyProtection="1">
      <alignment horizontal="center" shrinkToFit="1"/>
    </xf>
    <xf numFmtId="0" fontId="4" fillId="0" borderId="2" xfId="1" applyFont="1" applyFill="1" applyBorder="1" applyAlignment="1" applyProtection="1">
      <alignment horizontal="center" shrinkToFit="1"/>
    </xf>
    <xf numFmtId="0" fontId="71" fillId="0" borderId="8" xfId="1" applyNumberFormat="1" applyFont="1" applyFill="1" applyBorder="1" applyAlignment="1">
      <alignment horizontal="left" shrinkToFit="1"/>
    </xf>
    <xf numFmtId="0" fontId="71" fillId="0" borderId="7" xfId="1" applyNumberFormat="1" applyFont="1" applyFill="1" applyBorder="1" applyAlignment="1">
      <alignment horizontal="left" shrinkToFit="1"/>
    </xf>
    <xf numFmtId="0" fontId="71" fillId="0" borderId="14" xfId="1" applyNumberFormat="1" applyFont="1" applyFill="1" applyBorder="1" applyAlignment="1">
      <alignment horizontal="left" shrinkToFit="1"/>
    </xf>
    <xf numFmtId="0" fontId="10" fillId="0" borderId="0" xfId="1" applyFont="1" applyFill="1" applyBorder="1" applyAlignment="1">
      <alignment horizontal="center" vertical="center" shrinkToFit="1"/>
    </xf>
    <xf numFmtId="0" fontId="5" fillId="0" borderId="11" xfId="1" applyNumberFormat="1" applyFont="1" applyFill="1" applyBorder="1" applyAlignment="1" applyProtection="1">
      <alignment horizontal="center" vertical="top" shrinkToFit="1"/>
    </xf>
    <xf numFmtId="0" fontId="71" fillId="0" borderId="11" xfId="1" applyFont="1" applyFill="1" applyBorder="1" applyAlignment="1" applyProtection="1">
      <alignment horizontal="center" shrinkToFit="1"/>
    </xf>
    <xf numFmtId="0" fontId="71" fillId="0" borderId="14" xfId="1" applyFont="1" applyFill="1" applyBorder="1" applyAlignment="1" applyProtection="1">
      <alignment horizontal="center" shrinkToFit="1"/>
    </xf>
    <xf numFmtId="0" fontId="4" fillId="0" borderId="11" xfId="1" applyFont="1" applyFill="1" applyBorder="1" applyAlignment="1" applyProtection="1">
      <alignment horizontal="center" shrinkToFit="1"/>
    </xf>
    <xf numFmtId="0" fontId="4" fillId="0" borderId="14" xfId="1" applyFont="1" applyFill="1" applyBorder="1" applyAlignment="1" applyProtection="1">
      <alignment horizontal="center" shrinkToFit="1"/>
    </xf>
    <xf numFmtId="0" fontId="56" fillId="0" borderId="8" xfId="1" applyFont="1" applyFill="1" applyBorder="1" applyAlignment="1" applyProtection="1">
      <alignment horizontal="center" vertical="top" shrinkToFit="1"/>
      <protection locked="0"/>
    </xf>
    <xf numFmtId="0" fontId="8" fillId="0" borderId="8" xfId="1" applyNumberFormat="1" applyFont="1" applyFill="1" applyBorder="1" applyAlignment="1" applyProtection="1">
      <alignment horizontal="left" shrinkToFit="1"/>
    </xf>
    <xf numFmtId="0" fontId="8" fillId="0" borderId="7" xfId="1" applyNumberFormat="1" applyFont="1" applyFill="1" applyBorder="1" applyAlignment="1" applyProtection="1">
      <alignment horizontal="left" shrinkToFit="1"/>
    </xf>
    <xf numFmtId="0" fontId="8" fillId="0" borderId="2" xfId="1" applyNumberFormat="1" applyFont="1" applyFill="1" applyBorder="1" applyAlignment="1" applyProtection="1">
      <alignment horizontal="left" shrinkToFit="1"/>
    </xf>
    <xf numFmtId="0" fontId="8" fillId="0" borderId="14" xfId="1" applyNumberFormat="1" applyFont="1" applyFill="1" applyBorder="1" applyAlignment="1" applyProtection="1">
      <alignment horizontal="left" shrinkToFit="1"/>
    </xf>
    <xf numFmtId="0" fontId="56" fillId="0" borderId="8" xfId="1" applyNumberFormat="1" applyFont="1" applyFill="1" applyBorder="1" applyAlignment="1" applyProtection="1">
      <alignment horizontal="center" vertical="top" shrinkToFit="1"/>
      <protection locked="0"/>
    </xf>
    <xf numFmtId="49" fontId="4" fillId="0" borderId="0" xfId="1" applyNumberFormat="1" applyFont="1" applyFill="1" applyBorder="1" applyAlignment="1" applyProtection="1">
      <alignment horizontal="center" vertical="top" shrinkToFit="1"/>
    </xf>
    <xf numFmtId="0" fontId="8" fillId="0" borderId="0" xfId="1" applyNumberFormat="1" applyFont="1" applyFill="1" applyBorder="1" applyAlignment="1">
      <alignment horizontal="left" shrinkToFit="1"/>
    </xf>
    <xf numFmtId="0" fontId="8" fillId="0" borderId="2" xfId="1" applyNumberFormat="1" applyFont="1" applyFill="1" applyBorder="1" applyAlignment="1">
      <alignment horizontal="left" shrinkToFit="1"/>
    </xf>
    <xf numFmtId="0" fontId="71" fillId="0" borderId="10" xfId="1" applyFont="1" applyFill="1" applyBorder="1" applyAlignment="1" applyProtection="1">
      <alignment horizontal="center" shrinkToFit="1"/>
    </xf>
    <xf numFmtId="0" fontId="71" fillId="0" borderId="13" xfId="1" applyFont="1" applyFill="1" applyBorder="1" applyAlignment="1" applyProtection="1">
      <alignment horizontal="center" shrinkToFit="1"/>
    </xf>
    <xf numFmtId="0" fontId="8" fillId="0" borderId="8" xfId="1" applyNumberFormat="1" applyFont="1" applyFill="1" applyBorder="1" applyAlignment="1">
      <alignment horizontal="left" shrinkToFit="1"/>
    </xf>
    <xf numFmtId="0" fontId="71" fillId="0" borderId="0" xfId="1" applyNumberFormat="1" applyFont="1" applyFill="1" applyBorder="1" applyAlignment="1">
      <alignment horizontal="left" wrapText="1" shrinkToFit="1"/>
    </xf>
    <xf numFmtId="49" fontId="59" fillId="0" borderId="0" xfId="1" applyNumberFormat="1" applyFont="1" applyFill="1" applyBorder="1" applyAlignment="1">
      <alignment horizontal="center" vertical="center" wrapText="1" shrinkToFit="1"/>
    </xf>
    <xf numFmtId="49" fontId="52" fillId="0" borderId="0" xfId="1" applyNumberFormat="1" applyFont="1" applyFill="1" applyBorder="1" applyAlignment="1">
      <alignment horizontal="center" vertical="center" wrapText="1" shrinkToFit="1"/>
    </xf>
    <xf numFmtId="0" fontId="71" fillId="0" borderId="0" xfId="1" applyFont="1" applyFill="1" applyBorder="1" applyAlignment="1" applyProtection="1">
      <alignment horizontal="center" wrapText="1" shrinkToFit="1"/>
    </xf>
    <xf numFmtId="0" fontId="71" fillId="0" borderId="8" xfId="1" applyNumberFormat="1" applyFont="1" applyFill="1" applyBorder="1" applyAlignment="1">
      <alignment horizontal="left" wrapText="1" shrinkToFit="1"/>
    </xf>
    <xf numFmtId="0" fontId="8" fillId="0" borderId="13" xfId="99" applyNumberFormat="1" applyFont="1" applyFill="1" applyBorder="1" applyAlignment="1" applyProtection="1">
      <alignment horizontal="center" shrinkToFit="1"/>
    </xf>
    <xf numFmtId="0" fontId="8" fillId="0" borderId="2" xfId="99" applyNumberFormat="1" applyFont="1" applyFill="1" applyBorder="1" applyAlignment="1" applyProtection="1">
      <alignment horizontal="center" shrinkToFit="1"/>
    </xf>
    <xf numFmtId="0" fontId="5" fillId="0" borderId="0" xfId="1" applyNumberFormat="1" applyFont="1" applyFill="1" applyBorder="1" applyAlignment="1">
      <alignment horizontal="center" shrinkToFit="1"/>
    </xf>
    <xf numFmtId="0" fontId="8" fillId="0" borderId="0" xfId="99" applyNumberFormat="1" applyFont="1" applyFill="1" applyBorder="1" applyAlignment="1" applyProtection="1">
      <alignment horizontal="center" shrinkToFit="1"/>
    </xf>
    <xf numFmtId="0" fontId="68" fillId="0" borderId="11" xfId="1" applyNumberFormat="1" applyFont="1" applyFill="1" applyBorder="1" applyAlignment="1" applyProtection="1">
      <alignment horizontal="center" shrinkToFit="1"/>
    </xf>
    <xf numFmtId="0" fontId="68" fillId="0" borderId="14" xfId="1" applyNumberFormat="1" applyFont="1" applyFill="1" applyBorder="1" applyAlignment="1" applyProtection="1">
      <alignment horizontal="center" shrinkToFit="1"/>
    </xf>
    <xf numFmtId="0" fontId="61" fillId="0" borderId="8" xfId="99" applyNumberFormat="1" applyFont="1" applyFill="1" applyBorder="1" applyAlignment="1" applyProtection="1">
      <alignment horizontal="center" vertical="top" shrinkToFit="1"/>
      <protection locked="0"/>
    </xf>
    <xf numFmtId="0" fontId="8" fillId="0" borderId="9" xfId="1" applyFont="1" applyFill="1" applyBorder="1" applyAlignment="1" applyProtection="1">
      <alignment horizontal="center" shrinkToFit="1"/>
    </xf>
    <xf numFmtId="0" fontId="8" fillId="0" borderId="15" xfId="1" applyFont="1" applyFill="1" applyBorder="1" applyAlignment="1" applyProtection="1">
      <alignment horizontal="center" shrinkToFit="1"/>
    </xf>
    <xf numFmtId="0" fontId="8" fillId="0" borderId="9" xfId="1" applyFont="1" applyFill="1" applyBorder="1" applyAlignment="1">
      <alignment horizontal="center" wrapText="1"/>
    </xf>
    <xf numFmtId="0" fontId="8" fillId="0" borderId="15" xfId="1" applyFont="1" applyFill="1" applyBorder="1" applyAlignment="1">
      <alignment horizontal="center" wrapText="1"/>
    </xf>
    <xf numFmtId="0" fontId="68" fillId="0" borderId="9" xfId="1" applyFont="1" applyFill="1" applyBorder="1" applyAlignment="1" applyProtection="1">
      <alignment horizontal="center" shrinkToFit="1"/>
      <protection locked="0"/>
    </xf>
    <xf numFmtId="0" fontId="68" fillId="0" borderId="15" xfId="1" applyFont="1" applyFill="1" applyBorder="1" applyAlignment="1" applyProtection="1">
      <alignment horizontal="center" shrinkToFit="1"/>
      <protection locked="0"/>
    </xf>
    <xf numFmtId="0" fontId="5" fillId="0" borderId="0" xfId="99" applyNumberFormat="1" applyFont="1" applyFill="1" applyBorder="1" applyAlignment="1" applyProtection="1">
      <alignment horizontal="center" vertical="top" shrinkToFit="1"/>
    </xf>
    <xf numFmtId="0" fontId="61" fillId="0" borderId="8" xfId="1" applyNumberFormat="1" applyFont="1" applyFill="1" applyBorder="1" applyAlignment="1" applyProtection="1">
      <alignment horizontal="center" vertical="top" shrinkToFit="1"/>
      <protection locked="0"/>
    </xf>
    <xf numFmtId="49" fontId="5" fillId="0" borderId="0" xfId="1" applyNumberFormat="1" applyFont="1" applyFill="1" applyBorder="1" applyAlignment="1">
      <alignment horizontal="center" shrinkToFit="1"/>
    </xf>
    <xf numFmtId="0" fontId="8" fillId="0" borderId="12" xfId="1" applyFont="1" applyFill="1" applyBorder="1" applyAlignment="1">
      <alignment horizontal="center" wrapText="1"/>
    </xf>
    <xf numFmtId="49" fontId="5" fillId="0" borderId="0" xfId="99" applyNumberFormat="1" applyFont="1" applyFill="1" applyBorder="1" applyAlignment="1">
      <alignment horizontal="center" shrinkToFit="1"/>
    </xf>
    <xf numFmtId="49" fontId="5" fillId="0" borderId="11" xfId="99" applyNumberFormat="1" applyFont="1" applyFill="1" applyBorder="1" applyAlignment="1">
      <alignment horizontal="center" shrinkToFit="1"/>
    </xf>
    <xf numFmtId="0" fontId="68" fillId="0" borderId="0" xfId="1" applyNumberFormat="1" applyFont="1" applyFill="1" applyBorder="1" applyAlignment="1" applyProtection="1">
      <alignment horizontal="center" shrinkToFit="1"/>
    </xf>
    <xf numFmtId="0" fontId="68" fillId="0" borderId="2" xfId="1" applyNumberFormat="1" applyFont="1" applyFill="1" applyBorder="1" applyAlignment="1" applyProtection="1">
      <alignment horizontal="center" shrinkToFit="1"/>
    </xf>
    <xf numFmtId="0" fontId="8" fillId="0" borderId="10" xfId="99" applyNumberFormat="1" applyFont="1" applyFill="1" applyBorder="1" applyAlignment="1" applyProtection="1">
      <alignment horizontal="center" shrinkToFit="1"/>
    </xf>
    <xf numFmtId="0" fontId="5" fillId="0" borderId="0" xfId="99" applyNumberFormat="1" applyFont="1" applyFill="1" applyBorder="1" applyAlignment="1" applyProtection="1">
      <alignment horizontal="center" shrinkToFit="1"/>
    </xf>
    <xf numFmtId="0" fontId="5" fillId="0" borderId="2" xfId="99" applyNumberFormat="1" applyFont="1" applyFill="1" applyBorder="1" applyAlignment="1" applyProtection="1">
      <alignment horizontal="center" shrinkToFit="1"/>
    </xf>
    <xf numFmtId="0" fontId="61" fillId="0" borderId="7" xfId="99" applyNumberFormat="1" applyFont="1" applyFill="1" applyBorder="1" applyAlignment="1" applyProtection="1">
      <alignment horizontal="center" vertical="top" shrinkToFit="1"/>
      <protection locked="0"/>
    </xf>
    <xf numFmtId="0" fontId="5" fillId="0" borderId="11" xfId="99" applyNumberFormat="1" applyFont="1" applyFill="1" applyBorder="1" applyAlignment="1" applyProtection="1">
      <alignment horizontal="center" vertical="top" shrinkToFit="1"/>
    </xf>
    <xf numFmtId="0" fontId="8" fillId="0" borderId="12" xfId="1" applyFont="1" applyFill="1" applyBorder="1" applyAlignment="1" applyProtection="1">
      <alignment horizontal="center" shrinkToFit="1"/>
    </xf>
    <xf numFmtId="0" fontId="68" fillId="0" borderId="12" xfId="1" applyFont="1" applyFill="1" applyBorder="1" applyAlignment="1" applyProtection="1">
      <alignment horizontal="center" shrinkToFit="1"/>
      <protection locked="0"/>
    </xf>
    <xf numFmtId="0" fontId="65" fillId="0" borderId="0" xfId="1" applyFont="1" applyFill="1" applyAlignment="1">
      <alignment horizontal="center" vertical="top" wrapText="1"/>
    </xf>
    <xf numFmtId="0" fontId="49" fillId="0" borderId="99" xfId="1" applyFont="1" applyFill="1" applyBorder="1" applyAlignment="1">
      <alignment horizontal="center" vertical="center" wrapText="1"/>
    </xf>
    <xf numFmtId="0" fontId="4" fillId="0" borderId="103" xfId="1" applyFont="1" applyFill="1" applyBorder="1" applyAlignment="1">
      <alignment horizontal="center" vertical="center" wrapText="1"/>
    </xf>
    <xf numFmtId="0" fontId="49" fillId="0" borderId="100" xfId="1" applyFont="1" applyFill="1" applyBorder="1" applyAlignment="1">
      <alignment horizontal="center" vertical="center" wrapText="1"/>
    </xf>
    <xf numFmtId="0" fontId="4" fillId="0" borderId="104" xfId="1" applyFont="1" applyFill="1" applyBorder="1" applyAlignment="1">
      <alignment horizontal="center" vertical="center" wrapText="1"/>
    </xf>
    <xf numFmtId="0" fontId="66" fillId="0" borderId="100" xfId="1" applyFont="1" applyFill="1" applyBorder="1" applyAlignment="1">
      <alignment horizontal="center" vertical="center" wrapText="1"/>
    </xf>
    <xf numFmtId="0" fontId="66" fillId="0" borderId="104" xfId="1" applyFont="1" applyFill="1" applyBorder="1" applyAlignment="1">
      <alignment horizontal="center" vertical="center" wrapText="1"/>
    </xf>
    <xf numFmtId="0" fontId="49" fillId="0" borderId="99" xfId="1" applyNumberFormat="1" applyFont="1" applyFill="1" applyBorder="1" applyAlignment="1">
      <alignment horizontal="center" vertical="center" wrapText="1"/>
    </xf>
    <xf numFmtId="0" fontId="49" fillId="0" borderId="103" xfId="1" applyNumberFormat="1" applyFont="1" applyFill="1" applyBorder="1" applyAlignment="1">
      <alignment horizontal="center" vertical="center" wrapText="1"/>
    </xf>
    <xf numFmtId="0" fontId="49" fillId="0" borderId="101" xfId="1" applyNumberFormat="1" applyFont="1" applyFill="1" applyBorder="1" applyAlignment="1">
      <alignment horizontal="center" vertical="center" wrapText="1"/>
    </xf>
    <xf numFmtId="0" fontId="49" fillId="0" borderId="105" xfId="1" applyNumberFormat="1" applyFont="1" applyFill="1" applyBorder="1" applyAlignment="1">
      <alignment horizontal="center" vertical="center" wrapText="1"/>
    </xf>
    <xf numFmtId="0" fontId="49" fillId="0" borderId="102" xfId="1" applyNumberFormat="1" applyFont="1" applyFill="1" applyBorder="1" applyAlignment="1">
      <alignment horizontal="center" vertical="center" wrapText="1"/>
    </xf>
    <xf numFmtId="0" fontId="49" fillId="0" borderId="106" xfId="1" applyNumberFormat="1" applyFont="1" applyFill="1" applyBorder="1" applyAlignment="1">
      <alignment horizontal="center" vertical="center" wrapText="1"/>
    </xf>
    <xf numFmtId="49" fontId="49" fillId="0" borderId="0" xfId="1" applyNumberFormat="1" applyFont="1" applyFill="1" applyAlignment="1">
      <alignment horizontal="center" vertical="center" wrapText="1"/>
    </xf>
    <xf numFmtId="49" fontId="49" fillId="0" borderId="2" xfId="1" applyNumberFormat="1" applyFont="1" applyFill="1" applyBorder="1" applyAlignment="1">
      <alignment horizontal="center" vertical="center" wrapText="1"/>
    </xf>
    <xf numFmtId="0" fontId="10" fillId="0" borderId="1" xfId="1" applyFont="1" applyFill="1" applyBorder="1" applyAlignment="1">
      <alignment horizontal="center" vertical="center" shrinkToFit="1"/>
    </xf>
    <xf numFmtId="16" fontId="10" fillId="0" borderId="1" xfId="1" applyNumberFormat="1" applyFont="1" applyFill="1" applyBorder="1" applyAlignment="1">
      <alignment horizontal="center" vertical="center" shrinkToFit="1"/>
    </xf>
    <xf numFmtId="0" fontId="10" fillId="0" borderId="1" xfId="1" applyNumberFormat="1" applyFont="1" applyFill="1" applyBorder="1" applyAlignment="1">
      <alignment horizontal="center" vertical="center" shrinkToFit="1"/>
    </xf>
    <xf numFmtId="0" fontId="4" fillId="0" borderId="0" xfId="1" applyFont="1" applyFill="1" applyBorder="1" applyAlignment="1">
      <alignment horizontal="right" vertical="center" wrapText="1"/>
    </xf>
    <xf numFmtId="0" fontId="7" fillId="0" borderId="0" xfId="1" applyFont="1" applyFill="1" applyBorder="1" applyAlignment="1">
      <alignment horizontal="center" vertical="center" wrapText="1"/>
    </xf>
    <xf numFmtId="0" fontId="49" fillId="0" borderId="0" xfId="1" applyFont="1" applyFill="1" applyAlignment="1">
      <alignment horizontal="center" wrapText="1"/>
    </xf>
    <xf numFmtId="0" fontId="49" fillId="0" borderId="2" xfId="1" applyFont="1" applyFill="1" applyBorder="1" applyAlignment="1">
      <alignment horizontal="center" wrapText="1"/>
    </xf>
    <xf numFmtId="0" fontId="6" fillId="2" borderId="3" xfId="1" applyFont="1" applyFill="1" applyBorder="1" applyAlignment="1">
      <alignment horizontal="center" wrapText="1"/>
    </xf>
    <xf numFmtId="0" fontId="6" fillId="2" borderId="4" xfId="1" applyFont="1" applyFill="1" applyBorder="1" applyAlignment="1">
      <alignment horizontal="center" wrapText="1"/>
    </xf>
    <xf numFmtId="0" fontId="6" fillId="2" borderId="5" xfId="1" applyFont="1" applyFill="1" applyBorder="1" applyAlignment="1">
      <alignment horizontal="center" wrapText="1"/>
    </xf>
    <xf numFmtId="0" fontId="60" fillId="0" borderId="3" xfId="1" applyFont="1" applyFill="1" applyBorder="1" applyAlignment="1">
      <alignment horizontal="center" vertical="center" shrinkToFit="1"/>
    </xf>
    <xf numFmtId="0" fontId="60" fillId="0" borderId="4" xfId="1" applyFont="1" applyFill="1" applyBorder="1" applyAlignment="1">
      <alignment horizontal="center" vertical="center" shrinkToFit="1"/>
    </xf>
    <xf numFmtId="0" fontId="60" fillId="0" borderId="5" xfId="1" applyFont="1" applyFill="1" applyBorder="1" applyAlignment="1">
      <alignment horizontal="center" vertical="center" shrinkToFit="1"/>
    </xf>
    <xf numFmtId="0" fontId="52" fillId="0" borderId="8" xfId="1" applyFont="1" applyFill="1" applyBorder="1" applyAlignment="1">
      <alignment horizontal="center" vertical="center"/>
    </xf>
    <xf numFmtId="0" fontId="4" fillId="2" borderId="1" xfId="1" applyFont="1" applyFill="1" applyBorder="1" applyAlignment="1">
      <alignment horizontal="center" vertical="center" shrinkToFit="1"/>
    </xf>
    <xf numFmtId="49" fontId="61" fillId="0" borderId="87" xfId="1" applyNumberFormat="1" applyFont="1" applyFill="1" applyBorder="1" applyAlignment="1">
      <alignment horizontal="center" vertical="center"/>
    </xf>
    <xf numFmtId="49" fontId="61" fillId="0" borderId="68" xfId="1" applyNumberFormat="1" applyFont="1" applyFill="1" applyBorder="1" applyAlignment="1">
      <alignment horizontal="center" vertical="center"/>
    </xf>
    <xf numFmtId="0" fontId="61" fillId="0" borderId="58" xfId="1" applyNumberFormat="1" applyFont="1" applyFill="1" applyBorder="1" applyAlignment="1">
      <alignment horizontal="center" vertical="center"/>
    </xf>
    <xf numFmtId="0" fontId="56" fillId="0" borderId="107" xfId="93" applyFont="1" applyFill="1" applyBorder="1" applyAlignment="1" applyProtection="1">
      <alignment horizontal="left"/>
      <protection locked="0"/>
    </xf>
    <xf numFmtId="0" fontId="56" fillId="0" borderId="108" xfId="93" applyFont="1" applyFill="1" applyBorder="1" applyAlignment="1" applyProtection="1">
      <alignment horizontal="left"/>
      <protection locked="0"/>
    </xf>
    <xf numFmtId="0" fontId="56" fillId="0" borderId="109" xfId="93" applyFont="1" applyFill="1" applyBorder="1" applyAlignment="1" applyProtection="1">
      <alignment horizontal="left"/>
      <protection locked="0"/>
    </xf>
    <xf numFmtId="0" fontId="56" fillId="0" borderId="46" xfId="93" applyFont="1" applyFill="1" applyBorder="1" applyAlignment="1" applyProtection="1">
      <alignment horizontal="left" wrapText="1"/>
      <protection locked="0"/>
    </xf>
    <xf numFmtId="0" fontId="56" fillId="0" borderId="47" xfId="93" applyFont="1" applyFill="1" applyBorder="1" applyAlignment="1" applyProtection="1">
      <alignment horizontal="left" wrapText="1"/>
      <protection locked="0"/>
    </xf>
    <xf numFmtId="0" fontId="6" fillId="0" borderId="0" xfId="1" applyFont="1" applyFill="1" applyBorder="1" applyAlignment="1" applyProtection="1">
      <alignment horizontal="left" shrinkToFit="1"/>
    </xf>
    <xf numFmtId="0" fontId="58" fillId="0" borderId="0" xfId="1" applyFont="1" applyFill="1" applyBorder="1" applyAlignment="1">
      <alignment horizontal="left" vertical="center" shrinkToFit="1"/>
    </xf>
    <xf numFmtId="0" fontId="58" fillId="0" borderId="11" xfId="1" applyFont="1" applyFill="1" applyBorder="1" applyAlignment="1">
      <alignment horizontal="left" vertical="center" shrinkToFit="1"/>
    </xf>
    <xf numFmtId="0" fontId="6" fillId="0" borderId="0" xfId="1" applyFont="1" applyFill="1" applyBorder="1" applyAlignment="1">
      <alignment horizontal="left" vertical="center" wrapText="1"/>
    </xf>
    <xf numFmtId="0" fontId="6" fillId="0" borderId="0" xfId="1" applyFont="1" applyFill="1" applyBorder="1" applyAlignment="1">
      <alignment horizontal="left" vertical="center" shrinkToFit="1"/>
    </xf>
    <xf numFmtId="0" fontId="6" fillId="0" borderId="11" xfId="1" applyFont="1" applyFill="1" applyBorder="1" applyAlignment="1">
      <alignment horizontal="left" vertical="center" shrinkToFit="1"/>
    </xf>
    <xf numFmtId="0" fontId="49" fillId="0" borderId="0" xfId="93" applyFont="1" applyFill="1" applyBorder="1" applyAlignment="1">
      <alignment horizontal="left" vertical="center"/>
    </xf>
    <xf numFmtId="0" fontId="5" fillId="0" borderId="0" xfId="93" applyFont="1" applyFill="1" applyBorder="1" applyAlignment="1">
      <alignment horizontal="left" vertical="center"/>
    </xf>
    <xf numFmtId="0" fontId="58" fillId="0" borderId="0" xfId="1" applyFont="1" applyFill="1" applyBorder="1" applyAlignment="1">
      <alignment horizontal="left" vertical="center" wrapText="1"/>
    </xf>
    <xf numFmtId="0" fontId="58" fillId="0" borderId="0" xfId="1" applyFont="1" applyFill="1" applyBorder="1" applyAlignment="1" applyProtection="1">
      <alignment horizontal="left" vertical="center" shrinkToFit="1"/>
    </xf>
    <xf numFmtId="0" fontId="61" fillId="0" borderId="77" xfId="93" applyNumberFormat="1" applyFont="1" applyFill="1" applyBorder="1" applyAlignment="1">
      <alignment horizontal="center" vertical="center"/>
    </xf>
    <xf numFmtId="49" fontId="61" fillId="0" borderId="87" xfId="93" applyNumberFormat="1" applyFont="1" applyFill="1" applyBorder="1" applyAlignment="1">
      <alignment horizontal="center" vertical="center"/>
    </xf>
    <xf numFmtId="0" fontId="61" fillId="0" borderId="9" xfId="93" applyNumberFormat="1" applyFont="1" applyFill="1" applyBorder="1" applyAlignment="1" applyProtection="1">
      <alignment horizontal="center" vertical="center"/>
      <protection locked="0"/>
    </xf>
    <xf numFmtId="0" fontId="61" fillId="0" borderId="88" xfId="93" applyNumberFormat="1" applyFont="1" applyFill="1" applyBorder="1" applyAlignment="1" applyProtection="1">
      <alignment horizontal="center" vertical="center"/>
      <protection locked="0"/>
    </xf>
    <xf numFmtId="0" fontId="61" fillId="0" borderId="86" xfId="93" applyNumberFormat="1" applyFont="1" applyFill="1" applyBorder="1" applyAlignment="1">
      <alignment horizontal="center" vertical="center"/>
    </xf>
    <xf numFmtId="0" fontId="61" fillId="0" borderId="89" xfId="93" applyNumberFormat="1" applyFont="1" applyFill="1" applyBorder="1" applyAlignment="1">
      <alignment horizontal="center" vertical="center"/>
    </xf>
    <xf numFmtId="49" fontId="61" fillId="27" borderId="6" xfId="93" applyNumberFormat="1" applyFont="1" applyFill="1" applyBorder="1" applyAlignment="1" applyProtection="1">
      <alignment horizontal="center"/>
    </xf>
    <xf numFmtId="49" fontId="61" fillId="0" borderId="95" xfId="93" applyNumberFormat="1" applyFont="1" applyFill="1" applyBorder="1" applyAlignment="1" applyProtection="1">
      <alignment horizontal="center"/>
    </xf>
    <xf numFmtId="49" fontId="63" fillId="0" borderId="78" xfId="93" applyNumberFormat="1" applyFont="1" applyFill="1" applyBorder="1" applyAlignment="1" applyProtection="1">
      <alignment horizontal="center" vertical="center"/>
    </xf>
    <xf numFmtId="49" fontId="63" fillId="0" borderId="90" xfId="93" applyNumberFormat="1" applyFont="1" applyFill="1" applyBorder="1" applyAlignment="1" applyProtection="1">
      <alignment horizontal="center" vertical="center"/>
    </xf>
    <xf numFmtId="49" fontId="63" fillId="0" borderId="84" xfId="93" applyNumberFormat="1" applyFont="1" applyFill="1" applyBorder="1" applyAlignment="1" applyProtection="1">
      <alignment horizontal="center" vertical="center"/>
      <protection locked="0"/>
    </xf>
    <xf numFmtId="49" fontId="63" fillId="0" borderId="97" xfId="93" applyNumberFormat="1" applyFont="1" applyFill="1" applyBorder="1" applyAlignment="1" applyProtection="1">
      <alignment horizontal="center" vertical="center"/>
      <protection locked="0"/>
    </xf>
    <xf numFmtId="49" fontId="61" fillId="0" borderId="68" xfId="93" applyNumberFormat="1" applyFont="1" applyFill="1" applyBorder="1" applyAlignment="1">
      <alignment horizontal="center" vertical="center"/>
    </xf>
    <xf numFmtId="0" fontId="61" fillId="0" borderId="12" xfId="93" applyNumberFormat="1" applyFont="1" applyFill="1" applyBorder="1" applyAlignment="1" applyProtection="1">
      <alignment horizontal="center" vertical="center"/>
      <protection locked="0"/>
    </xf>
    <xf numFmtId="0" fontId="61" fillId="0" borderId="15" xfId="93" applyNumberFormat="1" applyFont="1" applyFill="1" applyBorder="1" applyAlignment="1" applyProtection="1">
      <alignment horizontal="center" vertical="center"/>
      <protection locked="0"/>
    </xf>
    <xf numFmtId="0" fontId="61" fillId="0" borderId="40" xfId="93" applyNumberFormat="1" applyFont="1" applyFill="1" applyBorder="1" applyAlignment="1">
      <alignment horizontal="center" vertical="center"/>
    </xf>
    <xf numFmtId="0" fontId="61" fillId="0" borderId="69" xfId="93" applyNumberFormat="1" applyFont="1" applyFill="1" applyBorder="1" applyAlignment="1">
      <alignment horizontal="center" vertical="center"/>
    </xf>
    <xf numFmtId="49" fontId="61" fillId="27" borderId="9" xfId="93" applyNumberFormat="1" applyFont="1" applyFill="1" applyBorder="1" applyAlignment="1" applyProtection="1">
      <alignment horizontal="center"/>
    </xf>
    <xf numFmtId="49" fontId="61" fillId="0" borderId="15" xfId="93" applyNumberFormat="1" applyFont="1" applyFill="1" applyBorder="1" applyAlignment="1" applyProtection="1">
      <alignment horizontal="center"/>
    </xf>
    <xf numFmtId="49" fontId="63" fillId="0" borderId="70" xfId="93" applyNumberFormat="1" applyFont="1" applyFill="1" applyBorder="1" applyAlignment="1" applyProtection="1">
      <alignment horizontal="center" vertical="center"/>
    </xf>
    <xf numFmtId="49" fontId="63" fillId="0" borderId="76" xfId="93" applyNumberFormat="1" applyFont="1" applyFill="1" applyBorder="1" applyAlignment="1" applyProtection="1">
      <alignment horizontal="center" vertical="center"/>
      <protection locked="0"/>
    </xf>
    <xf numFmtId="0" fontId="61" fillId="0" borderId="58" xfId="93" applyNumberFormat="1" applyFont="1" applyFill="1" applyBorder="1" applyAlignment="1">
      <alignment horizontal="center" vertical="center"/>
    </xf>
    <xf numFmtId="49" fontId="61" fillId="27" borderId="11" xfId="93" applyNumberFormat="1" applyFont="1" applyFill="1" applyBorder="1" applyAlignment="1" applyProtection="1">
      <alignment horizontal="center"/>
    </xf>
    <xf numFmtId="49" fontId="61" fillId="0" borderId="14" xfId="93" applyNumberFormat="1" applyFont="1" applyFill="1" applyBorder="1" applyAlignment="1" applyProtection="1">
      <alignment horizontal="center"/>
    </xf>
    <xf numFmtId="1" fontId="63" fillId="0" borderId="65" xfId="93" applyNumberFormat="1" applyFont="1" applyFill="1" applyBorder="1" applyAlignment="1" applyProtection="1">
      <alignment horizontal="center" vertical="center"/>
    </xf>
    <xf numFmtId="1" fontId="63" fillId="0" borderId="70" xfId="93" applyNumberFormat="1" applyFont="1" applyFill="1" applyBorder="1" applyAlignment="1" applyProtection="1">
      <alignment horizontal="center" vertical="center"/>
    </xf>
    <xf numFmtId="49" fontId="63" fillId="0" borderId="67" xfId="93" applyNumberFormat="1" applyFont="1" applyFill="1" applyBorder="1" applyAlignment="1" applyProtection="1">
      <alignment horizontal="center" vertical="center"/>
      <protection locked="0"/>
    </xf>
    <xf numFmtId="0" fontId="10" fillId="0" borderId="3" xfId="1" applyFont="1" applyFill="1" applyBorder="1" applyAlignment="1">
      <alignment horizontal="center" vertical="center" shrinkToFit="1"/>
    </xf>
    <xf numFmtId="0" fontId="10" fillId="0" borderId="4" xfId="1" applyFont="1" applyFill="1" applyBorder="1" applyAlignment="1">
      <alignment horizontal="center" vertical="center" shrinkToFit="1"/>
    </xf>
    <xf numFmtId="0" fontId="10" fillId="0" borderId="5" xfId="1" applyFont="1" applyFill="1" applyBorder="1" applyAlignment="1">
      <alignment horizontal="center" vertical="center" shrinkToFit="1"/>
    </xf>
    <xf numFmtId="0" fontId="7" fillId="0" borderId="0" xfId="93" applyFont="1" applyFill="1" applyAlignment="1">
      <alignment horizontal="center" vertical="top"/>
    </xf>
    <xf numFmtId="49" fontId="11" fillId="0" borderId="0" xfId="93" applyNumberFormat="1" applyFont="1" applyFill="1" applyBorder="1" applyAlignment="1">
      <alignment horizontal="center"/>
    </xf>
    <xf numFmtId="0" fontId="4" fillId="2" borderId="3" xfId="1" applyNumberFormat="1" applyFont="1" applyFill="1" applyBorder="1" applyAlignment="1" applyProtection="1">
      <alignment horizontal="center" shrinkToFit="1"/>
    </xf>
    <xf numFmtId="0" fontId="4" fillId="2" borderId="4" xfId="1" applyNumberFormat="1" applyFont="1" applyFill="1" applyBorder="1" applyAlignment="1" applyProtection="1">
      <alignment horizontal="center" shrinkToFit="1"/>
    </xf>
    <xf numFmtId="0" fontId="4" fillId="2" borderId="5" xfId="1" applyNumberFormat="1" applyFont="1" applyFill="1" applyBorder="1" applyAlignment="1" applyProtection="1">
      <alignment horizontal="center" shrinkToFit="1"/>
    </xf>
  </cellXfs>
  <cellStyles count="847">
    <cellStyle name="20% - Accent1" xfId="101" xr:uid="{00000000-0005-0000-0000-000000000000}"/>
    <cellStyle name="20% - Accent2" xfId="102" xr:uid="{00000000-0005-0000-0000-000001000000}"/>
    <cellStyle name="20% - Accent3" xfId="103" xr:uid="{00000000-0005-0000-0000-000002000000}"/>
    <cellStyle name="20% - Accent4" xfId="104" xr:uid="{00000000-0005-0000-0000-000003000000}"/>
    <cellStyle name="20% - Accent5" xfId="105" xr:uid="{00000000-0005-0000-0000-000004000000}"/>
    <cellStyle name="20% - Accent6" xfId="106" xr:uid="{00000000-0005-0000-0000-000005000000}"/>
    <cellStyle name="20% - Dekorf?rg1" xfId="2" xr:uid="{00000000-0005-0000-0000-000006000000}"/>
    <cellStyle name="20% - Dekorf?rg2" xfId="3" xr:uid="{00000000-0005-0000-0000-000007000000}"/>
    <cellStyle name="20% - Dekorf?rg3" xfId="4" xr:uid="{00000000-0005-0000-0000-000008000000}"/>
    <cellStyle name="20% - Dekorf?rg4" xfId="5" xr:uid="{00000000-0005-0000-0000-000009000000}"/>
    <cellStyle name="20% - Dekorf?rg5" xfId="6" xr:uid="{00000000-0005-0000-0000-00000A000000}"/>
    <cellStyle name="20% - Dekorf?rg6" xfId="7" xr:uid="{00000000-0005-0000-0000-00000B000000}"/>
    <cellStyle name="20% - Dekorfärg1" xfId="8" xr:uid="{00000000-0005-0000-0000-00000C000000}"/>
    <cellStyle name="20% - Dekorfärg2" xfId="9" xr:uid="{00000000-0005-0000-0000-00000D000000}"/>
    <cellStyle name="20% - Dekorfärg3" xfId="10" xr:uid="{00000000-0005-0000-0000-00000E000000}"/>
    <cellStyle name="20% - Dekorfärg4" xfId="11" xr:uid="{00000000-0005-0000-0000-00000F000000}"/>
    <cellStyle name="20% - Dekorfärg5" xfId="12" xr:uid="{00000000-0005-0000-0000-000010000000}"/>
    <cellStyle name="20% - Dekorfärg6" xfId="13" xr:uid="{00000000-0005-0000-0000-000011000000}"/>
    <cellStyle name="20% — акцент1" xfId="107" xr:uid="{00000000-0005-0000-0000-000012000000}"/>
    <cellStyle name="20% - Акцент1 10" xfId="108" xr:uid="{00000000-0005-0000-0000-000013000000}"/>
    <cellStyle name="20% - Акцент1 11" xfId="109" xr:uid="{00000000-0005-0000-0000-000014000000}"/>
    <cellStyle name="20% - Акцент1 12" xfId="110" xr:uid="{00000000-0005-0000-0000-000015000000}"/>
    <cellStyle name="20% - Акцент1 13" xfId="111" xr:uid="{00000000-0005-0000-0000-000016000000}"/>
    <cellStyle name="20% - Акцент1 14" xfId="112" xr:uid="{00000000-0005-0000-0000-000017000000}"/>
    <cellStyle name="20% - Акцент1 15" xfId="113" xr:uid="{00000000-0005-0000-0000-000018000000}"/>
    <cellStyle name="20% - Акцент1 16" xfId="114" xr:uid="{00000000-0005-0000-0000-000019000000}"/>
    <cellStyle name="20% - Акцент1 17" xfId="115" xr:uid="{00000000-0005-0000-0000-00001A000000}"/>
    <cellStyle name="20% - Акцент1 18" xfId="116" xr:uid="{00000000-0005-0000-0000-00001B000000}"/>
    <cellStyle name="20% - Акцент1 19" xfId="117" xr:uid="{00000000-0005-0000-0000-00001C000000}"/>
    <cellStyle name="20% - Акцент1 2" xfId="118" xr:uid="{00000000-0005-0000-0000-00001D000000}"/>
    <cellStyle name="20% - Акцент1 2 2" xfId="119" xr:uid="{00000000-0005-0000-0000-00001E000000}"/>
    <cellStyle name="20% - Акцент1 20" xfId="120" xr:uid="{00000000-0005-0000-0000-00001F000000}"/>
    <cellStyle name="20% - Акцент1 21" xfId="121" xr:uid="{00000000-0005-0000-0000-000020000000}"/>
    <cellStyle name="20% - Акцент1 22" xfId="122" xr:uid="{00000000-0005-0000-0000-000021000000}"/>
    <cellStyle name="20% - Акцент1 3" xfId="123" xr:uid="{00000000-0005-0000-0000-000022000000}"/>
    <cellStyle name="20% - Акцент1 4" xfId="124" xr:uid="{00000000-0005-0000-0000-000023000000}"/>
    <cellStyle name="20% - Акцент1 5" xfId="125" xr:uid="{00000000-0005-0000-0000-000024000000}"/>
    <cellStyle name="20% - Акцент1 6" xfId="126" xr:uid="{00000000-0005-0000-0000-000025000000}"/>
    <cellStyle name="20% - Акцент1 7" xfId="127" xr:uid="{00000000-0005-0000-0000-000026000000}"/>
    <cellStyle name="20% - Акцент1 8" xfId="128" xr:uid="{00000000-0005-0000-0000-000027000000}"/>
    <cellStyle name="20% - Акцент1 9" xfId="129" xr:uid="{00000000-0005-0000-0000-000028000000}"/>
    <cellStyle name="20% — акцент2" xfId="130" xr:uid="{00000000-0005-0000-0000-000029000000}"/>
    <cellStyle name="20% - Акцент2 10" xfId="131" xr:uid="{00000000-0005-0000-0000-00002A000000}"/>
    <cellStyle name="20% - Акцент2 11" xfId="132" xr:uid="{00000000-0005-0000-0000-00002B000000}"/>
    <cellStyle name="20% - Акцент2 12" xfId="133" xr:uid="{00000000-0005-0000-0000-00002C000000}"/>
    <cellStyle name="20% - Акцент2 13" xfId="134" xr:uid="{00000000-0005-0000-0000-00002D000000}"/>
    <cellStyle name="20% - Акцент2 14" xfId="135" xr:uid="{00000000-0005-0000-0000-00002E000000}"/>
    <cellStyle name="20% - Акцент2 15" xfId="136" xr:uid="{00000000-0005-0000-0000-00002F000000}"/>
    <cellStyle name="20% - Акцент2 16" xfId="137" xr:uid="{00000000-0005-0000-0000-000030000000}"/>
    <cellStyle name="20% - Акцент2 17" xfId="138" xr:uid="{00000000-0005-0000-0000-000031000000}"/>
    <cellStyle name="20% - Акцент2 18" xfId="139" xr:uid="{00000000-0005-0000-0000-000032000000}"/>
    <cellStyle name="20% - Акцент2 19" xfId="140" xr:uid="{00000000-0005-0000-0000-000033000000}"/>
    <cellStyle name="20% - Акцент2 2" xfId="141" xr:uid="{00000000-0005-0000-0000-000034000000}"/>
    <cellStyle name="20% - Акцент2 2 2" xfId="142" xr:uid="{00000000-0005-0000-0000-000035000000}"/>
    <cellStyle name="20% - Акцент2 20" xfId="143" xr:uid="{00000000-0005-0000-0000-000036000000}"/>
    <cellStyle name="20% - Акцент2 21" xfId="144" xr:uid="{00000000-0005-0000-0000-000037000000}"/>
    <cellStyle name="20% - Акцент2 22" xfId="145" xr:uid="{00000000-0005-0000-0000-000038000000}"/>
    <cellStyle name="20% - Акцент2 3" xfId="146" xr:uid="{00000000-0005-0000-0000-000039000000}"/>
    <cellStyle name="20% - Акцент2 4" xfId="147" xr:uid="{00000000-0005-0000-0000-00003A000000}"/>
    <cellStyle name="20% - Акцент2 5" xfId="148" xr:uid="{00000000-0005-0000-0000-00003B000000}"/>
    <cellStyle name="20% - Акцент2 6" xfId="149" xr:uid="{00000000-0005-0000-0000-00003C000000}"/>
    <cellStyle name="20% - Акцент2 7" xfId="150" xr:uid="{00000000-0005-0000-0000-00003D000000}"/>
    <cellStyle name="20% - Акцент2 8" xfId="151" xr:uid="{00000000-0005-0000-0000-00003E000000}"/>
    <cellStyle name="20% - Акцент2 9" xfId="152" xr:uid="{00000000-0005-0000-0000-00003F000000}"/>
    <cellStyle name="20% — акцент3" xfId="153" xr:uid="{00000000-0005-0000-0000-000040000000}"/>
    <cellStyle name="20% - Акцент3 10" xfId="154" xr:uid="{00000000-0005-0000-0000-000041000000}"/>
    <cellStyle name="20% - Акцент3 11" xfId="155" xr:uid="{00000000-0005-0000-0000-000042000000}"/>
    <cellStyle name="20% - Акцент3 12" xfId="156" xr:uid="{00000000-0005-0000-0000-000043000000}"/>
    <cellStyle name="20% - Акцент3 13" xfId="157" xr:uid="{00000000-0005-0000-0000-000044000000}"/>
    <cellStyle name="20% - Акцент3 14" xfId="158" xr:uid="{00000000-0005-0000-0000-000045000000}"/>
    <cellStyle name="20% - Акцент3 15" xfId="159" xr:uid="{00000000-0005-0000-0000-000046000000}"/>
    <cellStyle name="20% - Акцент3 16" xfId="160" xr:uid="{00000000-0005-0000-0000-000047000000}"/>
    <cellStyle name="20% - Акцент3 17" xfId="161" xr:uid="{00000000-0005-0000-0000-000048000000}"/>
    <cellStyle name="20% - Акцент3 18" xfId="162" xr:uid="{00000000-0005-0000-0000-000049000000}"/>
    <cellStyle name="20% - Акцент3 19" xfId="163" xr:uid="{00000000-0005-0000-0000-00004A000000}"/>
    <cellStyle name="20% - Акцент3 2" xfId="164" xr:uid="{00000000-0005-0000-0000-00004B000000}"/>
    <cellStyle name="20% - Акцент3 2 2" xfId="165" xr:uid="{00000000-0005-0000-0000-00004C000000}"/>
    <cellStyle name="20% - Акцент3 20" xfId="166" xr:uid="{00000000-0005-0000-0000-00004D000000}"/>
    <cellStyle name="20% - Акцент3 21" xfId="167" xr:uid="{00000000-0005-0000-0000-00004E000000}"/>
    <cellStyle name="20% - Акцент3 22" xfId="168" xr:uid="{00000000-0005-0000-0000-00004F000000}"/>
    <cellStyle name="20% - Акцент3 3" xfId="169" xr:uid="{00000000-0005-0000-0000-000050000000}"/>
    <cellStyle name="20% - Акцент3 4" xfId="170" xr:uid="{00000000-0005-0000-0000-000051000000}"/>
    <cellStyle name="20% - Акцент3 5" xfId="171" xr:uid="{00000000-0005-0000-0000-000052000000}"/>
    <cellStyle name="20% - Акцент3 6" xfId="172" xr:uid="{00000000-0005-0000-0000-000053000000}"/>
    <cellStyle name="20% - Акцент3 7" xfId="173" xr:uid="{00000000-0005-0000-0000-000054000000}"/>
    <cellStyle name="20% - Акцент3 8" xfId="174" xr:uid="{00000000-0005-0000-0000-000055000000}"/>
    <cellStyle name="20% - Акцент3 9" xfId="175" xr:uid="{00000000-0005-0000-0000-000056000000}"/>
    <cellStyle name="20% — акцент4" xfId="176" xr:uid="{00000000-0005-0000-0000-000057000000}"/>
    <cellStyle name="20% - Акцент4 10" xfId="177" xr:uid="{00000000-0005-0000-0000-000058000000}"/>
    <cellStyle name="20% - Акцент4 11" xfId="178" xr:uid="{00000000-0005-0000-0000-000059000000}"/>
    <cellStyle name="20% - Акцент4 12" xfId="179" xr:uid="{00000000-0005-0000-0000-00005A000000}"/>
    <cellStyle name="20% - Акцент4 13" xfId="180" xr:uid="{00000000-0005-0000-0000-00005B000000}"/>
    <cellStyle name="20% - Акцент4 14" xfId="181" xr:uid="{00000000-0005-0000-0000-00005C000000}"/>
    <cellStyle name="20% - Акцент4 15" xfId="182" xr:uid="{00000000-0005-0000-0000-00005D000000}"/>
    <cellStyle name="20% - Акцент4 16" xfId="183" xr:uid="{00000000-0005-0000-0000-00005E000000}"/>
    <cellStyle name="20% - Акцент4 17" xfId="184" xr:uid="{00000000-0005-0000-0000-00005F000000}"/>
    <cellStyle name="20% - Акцент4 18" xfId="185" xr:uid="{00000000-0005-0000-0000-000060000000}"/>
    <cellStyle name="20% - Акцент4 19" xfId="186" xr:uid="{00000000-0005-0000-0000-000061000000}"/>
    <cellStyle name="20% - Акцент4 2" xfId="187" xr:uid="{00000000-0005-0000-0000-000062000000}"/>
    <cellStyle name="20% - Акцент4 2 2" xfId="188" xr:uid="{00000000-0005-0000-0000-000063000000}"/>
    <cellStyle name="20% - Акцент4 20" xfId="189" xr:uid="{00000000-0005-0000-0000-000064000000}"/>
    <cellStyle name="20% - Акцент4 21" xfId="190" xr:uid="{00000000-0005-0000-0000-000065000000}"/>
    <cellStyle name="20% - Акцент4 22" xfId="191" xr:uid="{00000000-0005-0000-0000-000066000000}"/>
    <cellStyle name="20% - Акцент4 3" xfId="192" xr:uid="{00000000-0005-0000-0000-000067000000}"/>
    <cellStyle name="20% - Акцент4 4" xfId="193" xr:uid="{00000000-0005-0000-0000-000068000000}"/>
    <cellStyle name="20% - Акцент4 5" xfId="194" xr:uid="{00000000-0005-0000-0000-000069000000}"/>
    <cellStyle name="20% - Акцент4 6" xfId="195" xr:uid="{00000000-0005-0000-0000-00006A000000}"/>
    <cellStyle name="20% - Акцент4 7" xfId="196" xr:uid="{00000000-0005-0000-0000-00006B000000}"/>
    <cellStyle name="20% - Акцент4 8" xfId="197" xr:uid="{00000000-0005-0000-0000-00006C000000}"/>
    <cellStyle name="20% - Акцент4 9" xfId="198" xr:uid="{00000000-0005-0000-0000-00006D000000}"/>
    <cellStyle name="20% — акцент5" xfId="199" xr:uid="{00000000-0005-0000-0000-00006E000000}"/>
    <cellStyle name="20% - Акцент5 10" xfId="200" xr:uid="{00000000-0005-0000-0000-00006F000000}"/>
    <cellStyle name="20% - Акцент5 11" xfId="201" xr:uid="{00000000-0005-0000-0000-000070000000}"/>
    <cellStyle name="20% - Акцент5 12" xfId="202" xr:uid="{00000000-0005-0000-0000-000071000000}"/>
    <cellStyle name="20% - Акцент5 13" xfId="203" xr:uid="{00000000-0005-0000-0000-000072000000}"/>
    <cellStyle name="20% - Акцент5 14" xfId="204" xr:uid="{00000000-0005-0000-0000-000073000000}"/>
    <cellStyle name="20% - Акцент5 15" xfId="205" xr:uid="{00000000-0005-0000-0000-000074000000}"/>
    <cellStyle name="20% - Акцент5 16" xfId="206" xr:uid="{00000000-0005-0000-0000-000075000000}"/>
    <cellStyle name="20% - Акцент5 17" xfId="207" xr:uid="{00000000-0005-0000-0000-000076000000}"/>
    <cellStyle name="20% - Акцент5 18" xfId="208" xr:uid="{00000000-0005-0000-0000-000077000000}"/>
    <cellStyle name="20% - Акцент5 19" xfId="209" xr:uid="{00000000-0005-0000-0000-000078000000}"/>
    <cellStyle name="20% - Акцент5 2" xfId="210" xr:uid="{00000000-0005-0000-0000-000079000000}"/>
    <cellStyle name="20% - Акцент5 2 2" xfId="211" xr:uid="{00000000-0005-0000-0000-00007A000000}"/>
    <cellStyle name="20% - Акцент5 20" xfId="212" xr:uid="{00000000-0005-0000-0000-00007B000000}"/>
    <cellStyle name="20% - Акцент5 21" xfId="213" xr:uid="{00000000-0005-0000-0000-00007C000000}"/>
    <cellStyle name="20% - Акцент5 22" xfId="214" xr:uid="{00000000-0005-0000-0000-00007D000000}"/>
    <cellStyle name="20% - Акцент5 3" xfId="215" xr:uid="{00000000-0005-0000-0000-00007E000000}"/>
    <cellStyle name="20% - Акцент5 4" xfId="216" xr:uid="{00000000-0005-0000-0000-00007F000000}"/>
    <cellStyle name="20% - Акцент5 5" xfId="217" xr:uid="{00000000-0005-0000-0000-000080000000}"/>
    <cellStyle name="20% - Акцент5 6" xfId="218" xr:uid="{00000000-0005-0000-0000-000081000000}"/>
    <cellStyle name="20% - Акцент5 7" xfId="219" xr:uid="{00000000-0005-0000-0000-000082000000}"/>
    <cellStyle name="20% - Акцент5 8" xfId="220" xr:uid="{00000000-0005-0000-0000-000083000000}"/>
    <cellStyle name="20% - Акцент5 9" xfId="221" xr:uid="{00000000-0005-0000-0000-000084000000}"/>
    <cellStyle name="20% — акцент6" xfId="222" xr:uid="{00000000-0005-0000-0000-000085000000}"/>
    <cellStyle name="20% - Акцент6 10" xfId="223" xr:uid="{00000000-0005-0000-0000-000086000000}"/>
    <cellStyle name="20% - Акцент6 11" xfId="224" xr:uid="{00000000-0005-0000-0000-000087000000}"/>
    <cellStyle name="20% - Акцент6 12" xfId="225" xr:uid="{00000000-0005-0000-0000-000088000000}"/>
    <cellStyle name="20% - Акцент6 13" xfId="226" xr:uid="{00000000-0005-0000-0000-000089000000}"/>
    <cellStyle name="20% - Акцент6 14" xfId="227" xr:uid="{00000000-0005-0000-0000-00008A000000}"/>
    <cellStyle name="20% - Акцент6 15" xfId="228" xr:uid="{00000000-0005-0000-0000-00008B000000}"/>
    <cellStyle name="20% - Акцент6 16" xfId="229" xr:uid="{00000000-0005-0000-0000-00008C000000}"/>
    <cellStyle name="20% - Акцент6 17" xfId="230" xr:uid="{00000000-0005-0000-0000-00008D000000}"/>
    <cellStyle name="20% - Акцент6 18" xfId="231" xr:uid="{00000000-0005-0000-0000-00008E000000}"/>
    <cellStyle name="20% - Акцент6 19" xfId="232" xr:uid="{00000000-0005-0000-0000-00008F000000}"/>
    <cellStyle name="20% - Акцент6 2" xfId="233" xr:uid="{00000000-0005-0000-0000-000090000000}"/>
    <cellStyle name="20% - Акцент6 2 2" xfId="234" xr:uid="{00000000-0005-0000-0000-000091000000}"/>
    <cellStyle name="20% - Акцент6 20" xfId="235" xr:uid="{00000000-0005-0000-0000-000092000000}"/>
    <cellStyle name="20% - Акцент6 21" xfId="236" xr:uid="{00000000-0005-0000-0000-000093000000}"/>
    <cellStyle name="20% - Акцент6 22" xfId="237" xr:uid="{00000000-0005-0000-0000-000094000000}"/>
    <cellStyle name="20% - Акцент6 3" xfId="238" xr:uid="{00000000-0005-0000-0000-000095000000}"/>
    <cellStyle name="20% - Акцент6 4" xfId="239" xr:uid="{00000000-0005-0000-0000-000096000000}"/>
    <cellStyle name="20% - Акцент6 5" xfId="240" xr:uid="{00000000-0005-0000-0000-000097000000}"/>
    <cellStyle name="20% - Акцент6 6" xfId="241" xr:uid="{00000000-0005-0000-0000-000098000000}"/>
    <cellStyle name="20% - Акцент6 7" xfId="242" xr:uid="{00000000-0005-0000-0000-000099000000}"/>
    <cellStyle name="20% - Акцент6 8" xfId="243" xr:uid="{00000000-0005-0000-0000-00009A000000}"/>
    <cellStyle name="20% - Акцент6 9" xfId="244" xr:uid="{00000000-0005-0000-0000-00009B000000}"/>
    <cellStyle name="40% - Accent1" xfId="245" xr:uid="{00000000-0005-0000-0000-00009C000000}"/>
    <cellStyle name="40% - Accent2" xfId="246" xr:uid="{00000000-0005-0000-0000-00009D000000}"/>
    <cellStyle name="40% - Accent3" xfId="247" xr:uid="{00000000-0005-0000-0000-00009E000000}"/>
    <cellStyle name="40% - Accent4" xfId="248" xr:uid="{00000000-0005-0000-0000-00009F000000}"/>
    <cellStyle name="40% - Accent5" xfId="249" xr:uid="{00000000-0005-0000-0000-0000A0000000}"/>
    <cellStyle name="40% - Accent6" xfId="250" xr:uid="{00000000-0005-0000-0000-0000A1000000}"/>
    <cellStyle name="40% - Dekorf?rg1" xfId="14" xr:uid="{00000000-0005-0000-0000-0000A2000000}"/>
    <cellStyle name="40% - Dekorf?rg2" xfId="15" xr:uid="{00000000-0005-0000-0000-0000A3000000}"/>
    <cellStyle name="40% - Dekorf?rg3" xfId="16" xr:uid="{00000000-0005-0000-0000-0000A4000000}"/>
    <cellStyle name="40% - Dekorf?rg4" xfId="17" xr:uid="{00000000-0005-0000-0000-0000A5000000}"/>
    <cellStyle name="40% - Dekorf?rg5" xfId="18" xr:uid="{00000000-0005-0000-0000-0000A6000000}"/>
    <cellStyle name="40% - Dekorf?rg6" xfId="19" xr:uid="{00000000-0005-0000-0000-0000A7000000}"/>
    <cellStyle name="40% - Dekorfärg1" xfId="20" xr:uid="{00000000-0005-0000-0000-0000A8000000}"/>
    <cellStyle name="40% - Dekorfärg2" xfId="21" xr:uid="{00000000-0005-0000-0000-0000A9000000}"/>
    <cellStyle name="40% - Dekorfärg3" xfId="22" xr:uid="{00000000-0005-0000-0000-0000AA000000}"/>
    <cellStyle name="40% - Dekorfärg4" xfId="23" xr:uid="{00000000-0005-0000-0000-0000AB000000}"/>
    <cellStyle name="40% - Dekorfärg5" xfId="24" xr:uid="{00000000-0005-0000-0000-0000AC000000}"/>
    <cellStyle name="40% - Dekorfärg6" xfId="25" xr:uid="{00000000-0005-0000-0000-0000AD000000}"/>
    <cellStyle name="40% — акцент1" xfId="251" xr:uid="{00000000-0005-0000-0000-0000AE000000}"/>
    <cellStyle name="40% - Акцент1 10" xfId="252" xr:uid="{00000000-0005-0000-0000-0000AF000000}"/>
    <cellStyle name="40% - Акцент1 11" xfId="253" xr:uid="{00000000-0005-0000-0000-0000B0000000}"/>
    <cellStyle name="40% - Акцент1 12" xfId="254" xr:uid="{00000000-0005-0000-0000-0000B1000000}"/>
    <cellStyle name="40% - Акцент1 13" xfId="255" xr:uid="{00000000-0005-0000-0000-0000B2000000}"/>
    <cellStyle name="40% - Акцент1 14" xfId="256" xr:uid="{00000000-0005-0000-0000-0000B3000000}"/>
    <cellStyle name="40% - Акцент1 15" xfId="257" xr:uid="{00000000-0005-0000-0000-0000B4000000}"/>
    <cellStyle name="40% - Акцент1 16" xfId="258" xr:uid="{00000000-0005-0000-0000-0000B5000000}"/>
    <cellStyle name="40% - Акцент1 17" xfId="259" xr:uid="{00000000-0005-0000-0000-0000B6000000}"/>
    <cellStyle name="40% - Акцент1 18" xfId="260" xr:uid="{00000000-0005-0000-0000-0000B7000000}"/>
    <cellStyle name="40% - Акцент1 19" xfId="261" xr:uid="{00000000-0005-0000-0000-0000B8000000}"/>
    <cellStyle name="40% - Акцент1 2" xfId="262" xr:uid="{00000000-0005-0000-0000-0000B9000000}"/>
    <cellStyle name="40% - Акцент1 2 2" xfId="263" xr:uid="{00000000-0005-0000-0000-0000BA000000}"/>
    <cellStyle name="40% - Акцент1 20" xfId="264" xr:uid="{00000000-0005-0000-0000-0000BB000000}"/>
    <cellStyle name="40% - Акцент1 21" xfId="265" xr:uid="{00000000-0005-0000-0000-0000BC000000}"/>
    <cellStyle name="40% - Акцент1 22" xfId="266" xr:uid="{00000000-0005-0000-0000-0000BD000000}"/>
    <cellStyle name="40% - Акцент1 3" xfId="267" xr:uid="{00000000-0005-0000-0000-0000BE000000}"/>
    <cellStyle name="40% - Акцент1 4" xfId="268" xr:uid="{00000000-0005-0000-0000-0000BF000000}"/>
    <cellStyle name="40% - Акцент1 5" xfId="269" xr:uid="{00000000-0005-0000-0000-0000C0000000}"/>
    <cellStyle name="40% - Акцент1 6" xfId="270" xr:uid="{00000000-0005-0000-0000-0000C1000000}"/>
    <cellStyle name="40% - Акцент1 7" xfId="271" xr:uid="{00000000-0005-0000-0000-0000C2000000}"/>
    <cellStyle name="40% - Акцент1 8" xfId="272" xr:uid="{00000000-0005-0000-0000-0000C3000000}"/>
    <cellStyle name="40% - Акцент1 9" xfId="273" xr:uid="{00000000-0005-0000-0000-0000C4000000}"/>
    <cellStyle name="40% — акцент2" xfId="274" xr:uid="{00000000-0005-0000-0000-0000C5000000}"/>
    <cellStyle name="40% - Акцент2 10" xfId="275" xr:uid="{00000000-0005-0000-0000-0000C6000000}"/>
    <cellStyle name="40% - Акцент2 11" xfId="276" xr:uid="{00000000-0005-0000-0000-0000C7000000}"/>
    <cellStyle name="40% - Акцент2 12" xfId="277" xr:uid="{00000000-0005-0000-0000-0000C8000000}"/>
    <cellStyle name="40% - Акцент2 13" xfId="278" xr:uid="{00000000-0005-0000-0000-0000C9000000}"/>
    <cellStyle name="40% - Акцент2 14" xfId="279" xr:uid="{00000000-0005-0000-0000-0000CA000000}"/>
    <cellStyle name="40% - Акцент2 15" xfId="280" xr:uid="{00000000-0005-0000-0000-0000CB000000}"/>
    <cellStyle name="40% - Акцент2 16" xfId="281" xr:uid="{00000000-0005-0000-0000-0000CC000000}"/>
    <cellStyle name="40% - Акцент2 17" xfId="282" xr:uid="{00000000-0005-0000-0000-0000CD000000}"/>
    <cellStyle name="40% - Акцент2 18" xfId="283" xr:uid="{00000000-0005-0000-0000-0000CE000000}"/>
    <cellStyle name="40% - Акцент2 19" xfId="284" xr:uid="{00000000-0005-0000-0000-0000CF000000}"/>
    <cellStyle name="40% - Акцент2 2" xfId="285" xr:uid="{00000000-0005-0000-0000-0000D0000000}"/>
    <cellStyle name="40% - Акцент2 2 2" xfId="286" xr:uid="{00000000-0005-0000-0000-0000D1000000}"/>
    <cellStyle name="40% - Акцент2 20" xfId="287" xr:uid="{00000000-0005-0000-0000-0000D2000000}"/>
    <cellStyle name="40% - Акцент2 21" xfId="288" xr:uid="{00000000-0005-0000-0000-0000D3000000}"/>
    <cellStyle name="40% - Акцент2 22" xfId="289" xr:uid="{00000000-0005-0000-0000-0000D4000000}"/>
    <cellStyle name="40% - Акцент2 3" xfId="290" xr:uid="{00000000-0005-0000-0000-0000D5000000}"/>
    <cellStyle name="40% - Акцент2 4" xfId="291" xr:uid="{00000000-0005-0000-0000-0000D6000000}"/>
    <cellStyle name="40% - Акцент2 5" xfId="292" xr:uid="{00000000-0005-0000-0000-0000D7000000}"/>
    <cellStyle name="40% - Акцент2 6" xfId="293" xr:uid="{00000000-0005-0000-0000-0000D8000000}"/>
    <cellStyle name="40% - Акцент2 7" xfId="294" xr:uid="{00000000-0005-0000-0000-0000D9000000}"/>
    <cellStyle name="40% - Акцент2 8" xfId="295" xr:uid="{00000000-0005-0000-0000-0000DA000000}"/>
    <cellStyle name="40% - Акцент2 9" xfId="296" xr:uid="{00000000-0005-0000-0000-0000DB000000}"/>
    <cellStyle name="40% — акцент3" xfId="297" xr:uid="{00000000-0005-0000-0000-0000DC000000}"/>
    <cellStyle name="40% - Акцент3 10" xfId="298" xr:uid="{00000000-0005-0000-0000-0000DD000000}"/>
    <cellStyle name="40% - Акцент3 11" xfId="299" xr:uid="{00000000-0005-0000-0000-0000DE000000}"/>
    <cellStyle name="40% - Акцент3 12" xfId="300" xr:uid="{00000000-0005-0000-0000-0000DF000000}"/>
    <cellStyle name="40% - Акцент3 13" xfId="301" xr:uid="{00000000-0005-0000-0000-0000E0000000}"/>
    <cellStyle name="40% - Акцент3 14" xfId="302" xr:uid="{00000000-0005-0000-0000-0000E1000000}"/>
    <cellStyle name="40% - Акцент3 15" xfId="303" xr:uid="{00000000-0005-0000-0000-0000E2000000}"/>
    <cellStyle name="40% - Акцент3 16" xfId="304" xr:uid="{00000000-0005-0000-0000-0000E3000000}"/>
    <cellStyle name="40% - Акцент3 17" xfId="305" xr:uid="{00000000-0005-0000-0000-0000E4000000}"/>
    <cellStyle name="40% - Акцент3 18" xfId="306" xr:uid="{00000000-0005-0000-0000-0000E5000000}"/>
    <cellStyle name="40% - Акцент3 19" xfId="307" xr:uid="{00000000-0005-0000-0000-0000E6000000}"/>
    <cellStyle name="40% - Акцент3 2" xfId="308" xr:uid="{00000000-0005-0000-0000-0000E7000000}"/>
    <cellStyle name="40% - Акцент3 2 2" xfId="309" xr:uid="{00000000-0005-0000-0000-0000E8000000}"/>
    <cellStyle name="40% - Акцент3 20" xfId="310" xr:uid="{00000000-0005-0000-0000-0000E9000000}"/>
    <cellStyle name="40% - Акцент3 21" xfId="311" xr:uid="{00000000-0005-0000-0000-0000EA000000}"/>
    <cellStyle name="40% - Акцент3 22" xfId="312" xr:uid="{00000000-0005-0000-0000-0000EB000000}"/>
    <cellStyle name="40% - Акцент3 3" xfId="313" xr:uid="{00000000-0005-0000-0000-0000EC000000}"/>
    <cellStyle name="40% - Акцент3 4" xfId="314" xr:uid="{00000000-0005-0000-0000-0000ED000000}"/>
    <cellStyle name="40% - Акцент3 5" xfId="315" xr:uid="{00000000-0005-0000-0000-0000EE000000}"/>
    <cellStyle name="40% - Акцент3 6" xfId="316" xr:uid="{00000000-0005-0000-0000-0000EF000000}"/>
    <cellStyle name="40% - Акцент3 7" xfId="317" xr:uid="{00000000-0005-0000-0000-0000F0000000}"/>
    <cellStyle name="40% - Акцент3 8" xfId="318" xr:uid="{00000000-0005-0000-0000-0000F1000000}"/>
    <cellStyle name="40% - Акцент3 9" xfId="319" xr:uid="{00000000-0005-0000-0000-0000F2000000}"/>
    <cellStyle name="40% — акцент4" xfId="320" xr:uid="{00000000-0005-0000-0000-0000F3000000}"/>
    <cellStyle name="40% - Акцент4 10" xfId="321" xr:uid="{00000000-0005-0000-0000-0000F4000000}"/>
    <cellStyle name="40% - Акцент4 11" xfId="322" xr:uid="{00000000-0005-0000-0000-0000F5000000}"/>
    <cellStyle name="40% - Акцент4 12" xfId="323" xr:uid="{00000000-0005-0000-0000-0000F6000000}"/>
    <cellStyle name="40% - Акцент4 13" xfId="324" xr:uid="{00000000-0005-0000-0000-0000F7000000}"/>
    <cellStyle name="40% - Акцент4 14" xfId="325" xr:uid="{00000000-0005-0000-0000-0000F8000000}"/>
    <cellStyle name="40% - Акцент4 15" xfId="326" xr:uid="{00000000-0005-0000-0000-0000F9000000}"/>
    <cellStyle name="40% - Акцент4 16" xfId="327" xr:uid="{00000000-0005-0000-0000-0000FA000000}"/>
    <cellStyle name="40% - Акцент4 17" xfId="328" xr:uid="{00000000-0005-0000-0000-0000FB000000}"/>
    <cellStyle name="40% - Акцент4 18" xfId="329" xr:uid="{00000000-0005-0000-0000-0000FC000000}"/>
    <cellStyle name="40% - Акцент4 19" xfId="330" xr:uid="{00000000-0005-0000-0000-0000FD000000}"/>
    <cellStyle name="40% - Акцент4 2" xfId="331" xr:uid="{00000000-0005-0000-0000-0000FE000000}"/>
    <cellStyle name="40% - Акцент4 2 2" xfId="332" xr:uid="{00000000-0005-0000-0000-0000FF000000}"/>
    <cellStyle name="40% - Акцент4 20" xfId="333" xr:uid="{00000000-0005-0000-0000-000000010000}"/>
    <cellStyle name="40% - Акцент4 21" xfId="334" xr:uid="{00000000-0005-0000-0000-000001010000}"/>
    <cellStyle name="40% - Акцент4 22" xfId="335" xr:uid="{00000000-0005-0000-0000-000002010000}"/>
    <cellStyle name="40% - Акцент4 3" xfId="336" xr:uid="{00000000-0005-0000-0000-000003010000}"/>
    <cellStyle name="40% - Акцент4 4" xfId="337" xr:uid="{00000000-0005-0000-0000-000004010000}"/>
    <cellStyle name="40% - Акцент4 5" xfId="338" xr:uid="{00000000-0005-0000-0000-000005010000}"/>
    <cellStyle name="40% - Акцент4 6" xfId="339" xr:uid="{00000000-0005-0000-0000-000006010000}"/>
    <cellStyle name="40% - Акцент4 7" xfId="340" xr:uid="{00000000-0005-0000-0000-000007010000}"/>
    <cellStyle name="40% - Акцент4 8" xfId="341" xr:uid="{00000000-0005-0000-0000-000008010000}"/>
    <cellStyle name="40% - Акцент4 9" xfId="342" xr:uid="{00000000-0005-0000-0000-000009010000}"/>
    <cellStyle name="40% — акцент5" xfId="343" xr:uid="{00000000-0005-0000-0000-00000A010000}"/>
    <cellStyle name="40% - Акцент5 10" xfId="344" xr:uid="{00000000-0005-0000-0000-00000B010000}"/>
    <cellStyle name="40% - Акцент5 11" xfId="345" xr:uid="{00000000-0005-0000-0000-00000C010000}"/>
    <cellStyle name="40% - Акцент5 12" xfId="346" xr:uid="{00000000-0005-0000-0000-00000D010000}"/>
    <cellStyle name="40% - Акцент5 13" xfId="347" xr:uid="{00000000-0005-0000-0000-00000E010000}"/>
    <cellStyle name="40% - Акцент5 14" xfId="348" xr:uid="{00000000-0005-0000-0000-00000F010000}"/>
    <cellStyle name="40% - Акцент5 15" xfId="349" xr:uid="{00000000-0005-0000-0000-000010010000}"/>
    <cellStyle name="40% - Акцент5 16" xfId="350" xr:uid="{00000000-0005-0000-0000-000011010000}"/>
    <cellStyle name="40% - Акцент5 17" xfId="351" xr:uid="{00000000-0005-0000-0000-000012010000}"/>
    <cellStyle name="40% - Акцент5 18" xfId="352" xr:uid="{00000000-0005-0000-0000-000013010000}"/>
    <cellStyle name="40% - Акцент5 19" xfId="353" xr:uid="{00000000-0005-0000-0000-000014010000}"/>
    <cellStyle name="40% - Акцент5 2" xfId="354" xr:uid="{00000000-0005-0000-0000-000015010000}"/>
    <cellStyle name="40% - Акцент5 2 2" xfId="355" xr:uid="{00000000-0005-0000-0000-000016010000}"/>
    <cellStyle name="40% - Акцент5 20" xfId="356" xr:uid="{00000000-0005-0000-0000-000017010000}"/>
    <cellStyle name="40% - Акцент5 21" xfId="357" xr:uid="{00000000-0005-0000-0000-000018010000}"/>
    <cellStyle name="40% - Акцент5 22" xfId="358" xr:uid="{00000000-0005-0000-0000-000019010000}"/>
    <cellStyle name="40% - Акцент5 3" xfId="359" xr:uid="{00000000-0005-0000-0000-00001A010000}"/>
    <cellStyle name="40% - Акцент5 4" xfId="360" xr:uid="{00000000-0005-0000-0000-00001B010000}"/>
    <cellStyle name="40% - Акцент5 5" xfId="361" xr:uid="{00000000-0005-0000-0000-00001C010000}"/>
    <cellStyle name="40% - Акцент5 6" xfId="362" xr:uid="{00000000-0005-0000-0000-00001D010000}"/>
    <cellStyle name="40% - Акцент5 7" xfId="363" xr:uid="{00000000-0005-0000-0000-00001E010000}"/>
    <cellStyle name="40% - Акцент5 8" xfId="364" xr:uid="{00000000-0005-0000-0000-00001F010000}"/>
    <cellStyle name="40% - Акцент5 9" xfId="365" xr:uid="{00000000-0005-0000-0000-000020010000}"/>
    <cellStyle name="40% — акцент6" xfId="366" xr:uid="{00000000-0005-0000-0000-000021010000}"/>
    <cellStyle name="40% - Акцент6 10" xfId="367" xr:uid="{00000000-0005-0000-0000-000022010000}"/>
    <cellStyle name="40% - Акцент6 11" xfId="368" xr:uid="{00000000-0005-0000-0000-000023010000}"/>
    <cellStyle name="40% - Акцент6 12" xfId="369" xr:uid="{00000000-0005-0000-0000-000024010000}"/>
    <cellStyle name="40% - Акцент6 13" xfId="370" xr:uid="{00000000-0005-0000-0000-000025010000}"/>
    <cellStyle name="40% - Акцент6 14" xfId="371" xr:uid="{00000000-0005-0000-0000-000026010000}"/>
    <cellStyle name="40% - Акцент6 15" xfId="372" xr:uid="{00000000-0005-0000-0000-000027010000}"/>
    <cellStyle name="40% - Акцент6 16" xfId="373" xr:uid="{00000000-0005-0000-0000-000028010000}"/>
    <cellStyle name="40% - Акцент6 17" xfId="374" xr:uid="{00000000-0005-0000-0000-000029010000}"/>
    <cellStyle name="40% - Акцент6 18" xfId="375" xr:uid="{00000000-0005-0000-0000-00002A010000}"/>
    <cellStyle name="40% - Акцент6 19" xfId="376" xr:uid="{00000000-0005-0000-0000-00002B010000}"/>
    <cellStyle name="40% - Акцент6 2" xfId="377" xr:uid="{00000000-0005-0000-0000-00002C010000}"/>
    <cellStyle name="40% - Акцент6 2 2" xfId="378" xr:uid="{00000000-0005-0000-0000-00002D010000}"/>
    <cellStyle name="40% - Акцент6 20" xfId="379" xr:uid="{00000000-0005-0000-0000-00002E010000}"/>
    <cellStyle name="40% - Акцент6 21" xfId="380" xr:uid="{00000000-0005-0000-0000-00002F010000}"/>
    <cellStyle name="40% - Акцент6 22" xfId="381" xr:uid="{00000000-0005-0000-0000-000030010000}"/>
    <cellStyle name="40% - Акцент6 3" xfId="382" xr:uid="{00000000-0005-0000-0000-000031010000}"/>
    <cellStyle name="40% - Акцент6 4" xfId="383" xr:uid="{00000000-0005-0000-0000-000032010000}"/>
    <cellStyle name="40% - Акцент6 5" xfId="384" xr:uid="{00000000-0005-0000-0000-000033010000}"/>
    <cellStyle name="40% - Акцент6 6" xfId="385" xr:uid="{00000000-0005-0000-0000-000034010000}"/>
    <cellStyle name="40% - Акцент6 7" xfId="386" xr:uid="{00000000-0005-0000-0000-000035010000}"/>
    <cellStyle name="40% - Акцент6 8" xfId="387" xr:uid="{00000000-0005-0000-0000-000036010000}"/>
    <cellStyle name="40% - Акцент6 9" xfId="388" xr:uid="{00000000-0005-0000-0000-000037010000}"/>
    <cellStyle name="60% - Accent1" xfId="389" xr:uid="{00000000-0005-0000-0000-000038010000}"/>
    <cellStyle name="60% - Accent2" xfId="390" xr:uid="{00000000-0005-0000-0000-000039010000}"/>
    <cellStyle name="60% - Accent3" xfId="391" xr:uid="{00000000-0005-0000-0000-00003A010000}"/>
    <cellStyle name="60% - Accent4" xfId="392" xr:uid="{00000000-0005-0000-0000-00003B010000}"/>
    <cellStyle name="60% - Accent5" xfId="393" xr:uid="{00000000-0005-0000-0000-00003C010000}"/>
    <cellStyle name="60% - Accent6" xfId="394" xr:uid="{00000000-0005-0000-0000-00003D010000}"/>
    <cellStyle name="60% - Dekorf?rg1" xfId="26" xr:uid="{00000000-0005-0000-0000-00003E010000}"/>
    <cellStyle name="60% - Dekorf?rg2" xfId="27" xr:uid="{00000000-0005-0000-0000-00003F010000}"/>
    <cellStyle name="60% - Dekorf?rg3" xfId="28" xr:uid="{00000000-0005-0000-0000-000040010000}"/>
    <cellStyle name="60% - Dekorf?rg4" xfId="29" xr:uid="{00000000-0005-0000-0000-000041010000}"/>
    <cellStyle name="60% - Dekorf?rg5" xfId="30" xr:uid="{00000000-0005-0000-0000-000042010000}"/>
    <cellStyle name="60% - Dekorf?rg6" xfId="31" xr:uid="{00000000-0005-0000-0000-000043010000}"/>
    <cellStyle name="60% - Dekorfärg1" xfId="32" xr:uid="{00000000-0005-0000-0000-000044010000}"/>
    <cellStyle name="60% - Dekorfärg2" xfId="33" xr:uid="{00000000-0005-0000-0000-000045010000}"/>
    <cellStyle name="60% - Dekorfärg3" xfId="34" xr:uid="{00000000-0005-0000-0000-000046010000}"/>
    <cellStyle name="60% - Dekorfärg4" xfId="35" xr:uid="{00000000-0005-0000-0000-000047010000}"/>
    <cellStyle name="60% - Dekorfärg5" xfId="36" xr:uid="{00000000-0005-0000-0000-000048010000}"/>
    <cellStyle name="60% - Dekorfärg6" xfId="37" xr:uid="{00000000-0005-0000-0000-000049010000}"/>
    <cellStyle name="60% — акцент1" xfId="395" xr:uid="{00000000-0005-0000-0000-00004A010000}"/>
    <cellStyle name="60% - Акцент1 10" xfId="396" xr:uid="{00000000-0005-0000-0000-00004B010000}"/>
    <cellStyle name="60% - Акцент1 11" xfId="397" xr:uid="{00000000-0005-0000-0000-00004C010000}"/>
    <cellStyle name="60% - Акцент1 12" xfId="398" xr:uid="{00000000-0005-0000-0000-00004D010000}"/>
    <cellStyle name="60% - Акцент1 13" xfId="399" xr:uid="{00000000-0005-0000-0000-00004E010000}"/>
    <cellStyle name="60% - Акцент1 14" xfId="400" xr:uid="{00000000-0005-0000-0000-00004F010000}"/>
    <cellStyle name="60% - Акцент1 15" xfId="401" xr:uid="{00000000-0005-0000-0000-000050010000}"/>
    <cellStyle name="60% - Акцент1 16" xfId="402" xr:uid="{00000000-0005-0000-0000-000051010000}"/>
    <cellStyle name="60% - Акцент1 17" xfId="403" xr:uid="{00000000-0005-0000-0000-000052010000}"/>
    <cellStyle name="60% - Акцент1 18" xfId="404" xr:uid="{00000000-0005-0000-0000-000053010000}"/>
    <cellStyle name="60% - Акцент1 19" xfId="405" xr:uid="{00000000-0005-0000-0000-000054010000}"/>
    <cellStyle name="60% - Акцент1 2" xfId="406" xr:uid="{00000000-0005-0000-0000-000055010000}"/>
    <cellStyle name="60% - Акцент1 20" xfId="407" xr:uid="{00000000-0005-0000-0000-000056010000}"/>
    <cellStyle name="60% - Акцент1 21" xfId="408" xr:uid="{00000000-0005-0000-0000-000057010000}"/>
    <cellStyle name="60% - Акцент1 22" xfId="409" xr:uid="{00000000-0005-0000-0000-000058010000}"/>
    <cellStyle name="60% - Акцент1 3" xfId="410" xr:uid="{00000000-0005-0000-0000-000059010000}"/>
    <cellStyle name="60% - Акцент1 4" xfId="411" xr:uid="{00000000-0005-0000-0000-00005A010000}"/>
    <cellStyle name="60% - Акцент1 5" xfId="412" xr:uid="{00000000-0005-0000-0000-00005B010000}"/>
    <cellStyle name="60% - Акцент1 6" xfId="413" xr:uid="{00000000-0005-0000-0000-00005C010000}"/>
    <cellStyle name="60% - Акцент1 7" xfId="414" xr:uid="{00000000-0005-0000-0000-00005D010000}"/>
    <cellStyle name="60% - Акцент1 8" xfId="415" xr:uid="{00000000-0005-0000-0000-00005E010000}"/>
    <cellStyle name="60% - Акцент1 9" xfId="416" xr:uid="{00000000-0005-0000-0000-00005F010000}"/>
    <cellStyle name="60% — акцент2" xfId="417" xr:uid="{00000000-0005-0000-0000-000060010000}"/>
    <cellStyle name="60% - Акцент2 10" xfId="418" xr:uid="{00000000-0005-0000-0000-000061010000}"/>
    <cellStyle name="60% - Акцент2 11" xfId="419" xr:uid="{00000000-0005-0000-0000-000062010000}"/>
    <cellStyle name="60% - Акцент2 12" xfId="420" xr:uid="{00000000-0005-0000-0000-000063010000}"/>
    <cellStyle name="60% - Акцент2 13" xfId="421" xr:uid="{00000000-0005-0000-0000-000064010000}"/>
    <cellStyle name="60% - Акцент2 14" xfId="422" xr:uid="{00000000-0005-0000-0000-000065010000}"/>
    <cellStyle name="60% - Акцент2 15" xfId="423" xr:uid="{00000000-0005-0000-0000-000066010000}"/>
    <cellStyle name="60% - Акцент2 16" xfId="424" xr:uid="{00000000-0005-0000-0000-000067010000}"/>
    <cellStyle name="60% - Акцент2 17" xfId="425" xr:uid="{00000000-0005-0000-0000-000068010000}"/>
    <cellStyle name="60% - Акцент2 18" xfId="426" xr:uid="{00000000-0005-0000-0000-000069010000}"/>
    <cellStyle name="60% - Акцент2 19" xfId="427" xr:uid="{00000000-0005-0000-0000-00006A010000}"/>
    <cellStyle name="60% - Акцент2 2" xfId="428" xr:uid="{00000000-0005-0000-0000-00006B010000}"/>
    <cellStyle name="60% - Акцент2 20" xfId="429" xr:uid="{00000000-0005-0000-0000-00006C010000}"/>
    <cellStyle name="60% - Акцент2 21" xfId="430" xr:uid="{00000000-0005-0000-0000-00006D010000}"/>
    <cellStyle name="60% - Акцент2 22" xfId="431" xr:uid="{00000000-0005-0000-0000-00006E010000}"/>
    <cellStyle name="60% - Акцент2 3" xfId="432" xr:uid="{00000000-0005-0000-0000-00006F010000}"/>
    <cellStyle name="60% - Акцент2 4" xfId="433" xr:uid="{00000000-0005-0000-0000-000070010000}"/>
    <cellStyle name="60% - Акцент2 5" xfId="434" xr:uid="{00000000-0005-0000-0000-000071010000}"/>
    <cellStyle name="60% - Акцент2 6" xfId="435" xr:uid="{00000000-0005-0000-0000-000072010000}"/>
    <cellStyle name="60% - Акцент2 7" xfId="436" xr:uid="{00000000-0005-0000-0000-000073010000}"/>
    <cellStyle name="60% - Акцент2 8" xfId="437" xr:uid="{00000000-0005-0000-0000-000074010000}"/>
    <cellStyle name="60% - Акцент2 9" xfId="438" xr:uid="{00000000-0005-0000-0000-000075010000}"/>
    <cellStyle name="60% — акцент3" xfId="439" xr:uid="{00000000-0005-0000-0000-000076010000}"/>
    <cellStyle name="60% - Акцент3 10" xfId="440" xr:uid="{00000000-0005-0000-0000-000077010000}"/>
    <cellStyle name="60% - Акцент3 11" xfId="441" xr:uid="{00000000-0005-0000-0000-000078010000}"/>
    <cellStyle name="60% - Акцент3 12" xfId="442" xr:uid="{00000000-0005-0000-0000-000079010000}"/>
    <cellStyle name="60% - Акцент3 13" xfId="443" xr:uid="{00000000-0005-0000-0000-00007A010000}"/>
    <cellStyle name="60% - Акцент3 14" xfId="444" xr:uid="{00000000-0005-0000-0000-00007B010000}"/>
    <cellStyle name="60% - Акцент3 15" xfId="445" xr:uid="{00000000-0005-0000-0000-00007C010000}"/>
    <cellStyle name="60% - Акцент3 16" xfId="446" xr:uid="{00000000-0005-0000-0000-00007D010000}"/>
    <cellStyle name="60% - Акцент3 17" xfId="447" xr:uid="{00000000-0005-0000-0000-00007E010000}"/>
    <cellStyle name="60% - Акцент3 18" xfId="448" xr:uid="{00000000-0005-0000-0000-00007F010000}"/>
    <cellStyle name="60% - Акцент3 19" xfId="449" xr:uid="{00000000-0005-0000-0000-000080010000}"/>
    <cellStyle name="60% - Акцент3 2" xfId="450" xr:uid="{00000000-0005-0000-0000-000081010000}"/>
    <cellStyle name="60% - Акцент3 20" xfId="451" xr:uid="{00000000-0005-0000-0000-000082010000}"/>
    <cellStyle name="60% - Акцент3 21" xfId="452" xr:uid="{00000000-0005-0000-0000-000083010000}"/>
    <cellStyle name="60% - Акцент3 22" xfId="453" xr:uid="{00000000-0005-0000-0000-000084010000}"/>
    <cellStyle name="60% - Акцент3 3" xfId="454" xr:uid="{00000000-0005-0000-0000-000085010000}"/>
    <cellStyle name="60% - Акцент3 4" xfId="455" xr:uid="{00000000-0005-0000-0000-000086010000}"/>
    <cellStyle name="60% - Акцент3 5" xfId="456" xr:uid="{00000000-0005-0000-0000-000087010000}"/>
    <cellStyle name="60% - Акцент3 6" xfId="457" xr:uid="{00000000-0005-0000-0000-000088010000}"/>
    <cellStyle name="60% - Акцент3 7" xfId="458" xr:uid="{00000000-0005-0000-0000-000089010000}"/>
    <cellStyle name="60% - Акцент3 8" xfId="459" xr:uid="{00000000-0005-0000-0000-00008A010000}"/>
    <cellStyle name="60% - Акцент3 9" xfId="460" xr:uid="{00000000-0005-0000-0000-00008B010000}"/>
    <cellStyle name="60% — акцент4" xfId="461" xr:uid="{00000000-0005-0000-0000-00008C010000}"/>
    <cellStyle name="60% - Акцент4 10" xfId="462" xr:uid="{00000000-0005-0000-0000-00008D010000}"/>
    <cellStyle name="60% - Акцент4 11" xfId="463" xr:uid="{00000000-0005-0000-0000-00008E010000}"/>
    <cellStyle name="60% - Акцент4 12" xfId="464" xr:uid="{00000000-0005-0000-0000-00008F010000}"/>
    <cellStyle name="60% - Акцент4 13" xfId="465" xr:uid="{00000000-0005-0000-0000-000090010000}"/>
    <cellStyle name="60% - Акцент4 14" xfId="466" xr:uid="{00000000-0005-0000-0000-000091010000}"/>
    <cellStyle name="60% - Акцент4 15" xfId="467" xr:uid="{00000000-0005-0000-0000-000092010000}"/>
    <cellStyle name="60% - Акцент4 16" xfId="468" xr:uid="{00000000-0005-0000-0000-000093010000}"/>
    <cellStyle name="60% - Акцент4 17" xfId="469" xr:uid="{00000000-0005-0000-0000-000094010000}"/>
    <cellStyle name="60% - Акцент4 18" xfId="470" xr:uid="{00000000-0005-0000-0000-000095010000}"/>
    <cellStyle name="60% - Акцент4 19" xfId="471" xr:uid="{00000000-0005-0000-0000-000096010000}"/>
    <cellStyle name="60% - Акцент4 2" xfId="472" xr:uid="{00000000-0005-0000-0000-000097010000}"/>
    <cellStyle name="60% - Акцент4 20" xfId="473" xr:uid="{00000000-0005-0000-0000-000098010000}"/>
    <cellStyle name="60% - Акцент4 21" xfId="474" xr:uid="{00000000-0005-0000-0000-000099010000}"/>
    <cellStyle name="60% - Акцент4 22" xfId="475" xr:uid="{00000000-0005-0000-0000-00009A010000}"/>
    <cellStyle name="60% - Акцент4 3" xfId="476" xr:uid="{00000000-0005-0000-0000-00009B010000}"/>
    <cellStyle name="60% - Акцент4 4" xfId="477" xr:uid="{00000000-0005-0000-0000-00009C010000}"/>
    <cellStyle name="60% - Акцент4 5" xfId="478" xr:uid="{00000000-0005-0000-0000-00009D010000}"/>
    <cellStyle name="60% - Акцент4 6" xfId="479" xr:uid="{00000000-0005-0000-0000-00009E010000}"/>
    <cellStyle name="60% - Акцент4 7" xfId="480" xr:uid="{00000000-0005-0000-0000-00009F010000}"/>
    <cellStyle name="60% - Акцент4 8" xfId="481" xr:uid="{00000000-0005-0000-0000-0000A0010000}"/>
    <cellStyle name="60% - Акцент4 9" xfId="482" xr:uid="{00000000-0005-0000-0000-0000A1010000}"/>
    <cellStyle name="60% — акцент5" xfId="483" xr:uid="{00000000-0005-0000-0000-0000A2010000}"/>
    <cellStyle name="60% - Акцент5 10" xfId="484" xr:uid="{00000000-0005-0000-0000-0000A3010000}"/>
    <cellStyle name="60% - Акцент5 11" xfId="485" xr:uid="{00000000-0005-0000-0000-0000A4010000}"/>
    <cellStyle name="60% - Акцент5 12" xfId="486" xr:uid="{00000000-0005-0000-0000-0000A5010000}"/>
    <cellStyle name="60% - Акцент5 13" xfId="487" xr:uid="{00000000-0005-0000-0000-0000A6010000}"/>
    <cellStyle name="60% - Акцент5 14" xfId="488" xr:uid="{00000000-0005-0000-0000-0000A7010000}"/>
    <cellStyle name="60% - Акцент5 15" xfId="489" xr:uid="{00000000-0005-0000-0000-0000A8010000}"/>
    <cellStyle name="60% - Акцент5 16" xfId="490" xr:uid="{00000000-0005-0000-0000-0000A9010000}"/>
    <cellStyle name="60% - Акцент5 17" xfId="491" xr:uid="{00000000-0005-0000-0000-0000AA010000}"/>
    <cellStyle name="60% - Акцент5 18" xfId="492" xr:uid="{00000000-0005-0000-0000-0000AB010000}"/>
    <cellStyle name="60% - Акцент5 19" xfId="493" xr:uid="{00000000-0005-0000-0000-0000AC010000}"/>
    <cellStyle name="60% - Акцент5 2" xfId="494" xr:uid="{00000000-0005-0000-0000-0000AD010000}"/>
    <cellStyle name="60% - Акцент5 20" xfId="495" xr:uid="{00000000-0005-0000-0000-0000AE010000}"/>
    <cellStyle name="60% - Акцент5 21" xfId="496" xr:uid="{00000000-0005-0000-0000-0000AF010000}"/>
    <cellStyle name="60% - Акцент5 22" xfId="497" xr:uid="{00000000-0005-0000-0000-0000B0010000}"/>
    <cellStyle name="60% - Акцент5 3" xfId="498" xr:uid="{00000000-0005-0000-0000-0000B1010000}"/>
    <cellStyle name="60% - Акцент5 4" xfId="499" xr:uid="{00000000-0005-0000-0000-0000B2010000}"/>
    <cellStyle name="60% - Акцент5 5" xfId="500" xr:uid="{00000000-0005-0000-0000-0000B3010000}"/>
    <cellStyle name="60% - Акцент5 6" xfId="501" xr:uid="{00000000-0005-0000-0000-0000B4010000}"/>
    <cellStyle name="60% - Акцент5 7" xfId="502" xr:uid="{00000000-0005-0000-0000-0000B5010000}"/>
    <cellStyle name="60% - Акцент5 8" xfId="503" xr:uid="{00000000-0005-0000-0000-0000B6010000}"/>
    <cellStyle name="60% - Акцент5 9" xfId="504" xr:uid="{00000000-0005-0000-0000-0000B7010000}"/>
    <cellStyle name="60% — акцент6" xfId="505" xr:uid="{00000000-0005-0000-0000-0000B8010000}"/>
    <cellStyle name="60% - Акцент6 10" xfId="506" xr:uid="{00000000-0005-0000-0000-0000B9010000}"/>
    <cellStyle name="60% - Акцент6 11" xfId="507" xr:uid="{00000000-0005-0000-0000-0000BA010000}"/>
    <cellStyle name="60% - Акцент6 12" xfId="508" xr:uid="{00000000-0005-0000-0000-0000BB010000}"/>
    <cellStyle name="60% - Акцент6 13" xfId="509" xr:uid="{00000000-0005-0000-0000-0000BC010000}"/>
    <cellStyle name="60% - Акцент6 14" xfId="510" xr:uid="{00000000-0005-0000-0000-0000BD010000}"/>
    <cellStyle name="60% - Акцент6 15" xfId="511" xr:uid="{00000000-0005-0000-0000-0000BE010000}"/>
    <cellStyle name="60% - Акцент6 16" xfId="512" xr:uid="{00000000-0005-0000-0000-0000BF010000}"/>
    <cellStyle name="60% - Акцент6 17" xfId="513" xr:uid="{00000000-0005-0000-0000-0000C0010000}"/>
    <cellStyle name="60% - Акцент6 18" xfId="514" xr:uid="{00000000-0005-0000-0000-0000C1010000}"/>
    <cellStyle name="60% - Акцент6 19" xfId="515" xr:uid="{00000000-0005-0000-0000-0000C2010000}"/>
    <cellStyle name="60% - Акцент6 2" xfId="516" xr:uid="{00000000-0005-0000-0000-0000C3010000}"/>
    <cellStyle name="60% - Акцент6 20" xfId="517" xr:uid="{00000000-0005-0000-0000-0000C4010000}"/>
    <cellStyle name="60% - Акцент6 21" xfId="518" xr:uid="{00000000-0005-0000-0000-0000C5010000}"/>
    <cellStyle name="60% - Акцент6 22" xfId="519" xr:uid="{00000000-0005-0000-0000-0000C6010000}"/>
    <cellStyle name="60% - Акцент6 3" xfId="520" xr:uid="{00000000-0005-0000-0000-0000C7010000}"/>
    <cellStyle name="60% - Акцент6 4" xfId="521" xr:uid="{00000000-0005-0000-0000-0000C8010000}"/>
    <cellStyle name="60% - Акцент6 5" xfId="522" xr:uid="{00000000-0005-0000-0000-0000C9010000}"/>
    <cellStyle name="60% - Акцент6 6" xfId="523" xr:uid="{00000000-0005-0000-0000-0000CA010000}"/>
    <cellStyle name="60% - Акцент6 7" xfId="524" xr:uid="{00000000-0005-0000-0000-0000CB010000}"/>
    <cellStyle name="60% - Акцент6 8" xfId="525" xr:uid="{00000000-0005-0000-0000-0000CC010000}"/>
    <cellStyle name="60% - Акцент6 9" xfId="526" xr:uid="{00000000-0005-0000-0000-0000CD010000}"/>
    <cellStyle name="Accent1" xfId="38" xr:uid="{00000000-0005-0000-0000-0000CE010000}"/>
    <cellStyle name="Accent2" xfId="39" xr:uid="{00000000-0005-0000-0000-0000CF010000}"/>
    <cellStyle name="Accent3" xfId="40" xr:uid="{00000000-0005-0000-0000-0000D0010000}"/>
    <cellStyle name="Accent4" xfId="41" xr:uid="{00000000-0005-0000-0000-0000D1010000}"/>
    <cellStyle name="Accent5" xfId="42" xr:uid="{00000000-0005-0000-0000-0000D2010000}"/>
    <cellStyle name="Accent6" xfId="43" xr:uid="{00000000-0005-0000-0000-0000D3010000}"/>
    <cellStyle name="Anteckning" xfId="44" xr:uid="{00000000-0005-0000-0000-0000D4010000}"/>
    <cellStyle name="Anteckning 2" xfId="528" xr:uid="{00000000-0005-0000-0000-0000D5010000}"/>
    <cellStyle name="Anteckning 2 2" xfId="529" xr:uid="{00000000-0005-0000-0000-0000D6010000}"/>
    <cellStyle name="Anteckning 3" xfId="527" xr:uid="{00000000-0005-0000-0000-0000D7010000}"/>
    <cellStyle name="Bad" xfId="45" xr:uid="{00000000-0005-0000-0000-0000D8010000}"/>
    <cellStyle name="Ber?kning" xfId="46" xr:uid="{00000000-0005-0000-0000-0000D9010000}"/>
    <cellStyle name="Beräkning" xfId="47" xr:uid="{00000000-0005-0000-0000-0000DA010000}"/>
    <cellStyle name="Bra" xfId="48" xr:uid="{00000000-0005-0000-0000-0000DB010000}"/>
    <cellStyle name="Calculation" xfId="49" xr:uid="{00000000-0005-0000-0000-0000DC010000}"/>
    <cellStyle name="Check Cell" xfId="50" xr:uid="{00000000-0005-0000-0000-0000DD010000}"/>
    <cellStyle name="D?lig" xfId="51" xr:uid="{00000000-0005-0000-0000-0000DE010000}"/>
    <cellStyle name="Dålig" xfId="52" xr:uid="{00000000-0005-0000-0000-0000DF010000}"/>
    <cellStyle name="Excel Built-in Normal" xfId="530" xr:uid="{00000000-0005-0000-0000-0000E0010000}"/>
    <cellStyle name="Excel Built-in Normal 2" xfId="531" xr:uid="{00000000-0005-0000-0000-0000E1010000}"/>
    <cellStyle name="Excel Built-in Normal 3" xfId="532" xr:uid="{00000000-0005-0000-0000-0000E2010000}"/>
    <cellStyle name="Excel Built-in Normal 4" xfId="533" xr:uid="{00000000-0005-0000-0000-0000E3010000}"/>
    <cellStyle name="Explanatory Text" xfId="53" xr:uid="{00000000-0005-0000-0000-0000E4010000}"/>
    <cellStyle name="F?rg1" xfId="54" xr:uid="{00000000-0005-0000-0000-0000E5010000}"/>
    <cellStyle name="F?rg2" xfId="55" xr:uid="{00000000-0005-0000-0000-0000E6010000}"/>
    <cellStyle name="F?rg3" xfId="56" xr:uid="{00000000-0005-0000-0000-0000E7010000}"/>
    <cellStyle name="F?rg4" xfId="57" xr:uid="{00000000-0005-0000-0000-0000E8010000}"/>
    <cellStyle name="F?rg5" xfId="58" xr:uid="{00000000-0005-0000-0000-0000E9010000}"/>
    <cellStyle name="F?rg6" xfId="59" xr:uid="{00000000-0005-0000-0000-0000EA010000}"/>
    <cellStyle name="F?rklarande text" xfId="60" xr:uid="{00000000-0005-0000-0000-0000EB010000}"/>
    <cellStyle name="Färg1" xfId="61" xr:uid="{00000000-0005-0000-0000-0000EC010000}"/>
    <cellStyle name="Färg2" xfId="62" xr:uid="{00000000-0005-0000-0000-0000ED010000}"/>
    <cellStyle name="Färg3" xfId="63" xr:uid="{00000000-0005-0000-0000-0000EE010000}"/>
    <cellStyle name="Färg4" xfId="64" xr:uid="{00000000-0005-0000-0000-0000EF010000}"/>
    <cellStyle name="Färg5" xfId="65" xr:uid="{00000000-0005-0000-0000-0000F0010000}"/>
    <cellStyle name="Färg6" xfId="66" xr:uid="{00000000-0005-0000-0000-0000F1010000}"/>
    <cellStyle name="Förklarande text" xfId="67" xr:uid="{00000000-0005-0000-0000-0000F2010000}"/>
    <cellStyle name="Good" xfId="68" xr:uid="{00000000-0005-0000-0000-0000F3010000}"/>
    <cellStyle name="Heading 1" xfId="69" xr:uid="{00000000-0005-0000-0000-0000F4010000}"/>
    <cellStyle name="Heading 2" xfId="70" xr:uid="{00000000-0005-0000-0000-0000F5010000}"/>
    <cellStyle name="Heading 3" xfId="71" xr:uid="{00000000-0005-0000-0000-0000F6010000}"/>
    <cellStyle name="Heading 4" xfId="72" xr:uid="{00000000-0005-0000-0000-0000F7010000}"/>
    <cellStyle name="Indata" xfId="73" xr:uid="{00000000-0005-0000-0000-0000F8010000}"/>
    <cellStyle name="Input" xfId="74" xr:uid="{00000000-0005-0000-0000-0000F9010000}"/>
    <cellStyle name="Kontrollcell" xfId="75" xr:uid="{00000000-0005-0000-0000-0000FA010000}"/>
    <cellStyle name="L?nkad cell" xfId="76" xr:uid="{00000000-0005-0000-0000-0000FB010000}"/>
    <cellStyle name="Länkad cell" xfId="77" xr:uid="{00000000-0005-0000-0000-0000FC010000}"/>
    <cellStyle name="Linked Cell" xfId="78" xr:uid="{00000000-0005-0000-0000-0000FD010000}"/>
    <cellStyle name="Neutral" xfId="79" xr:uid="{00000000-0005-0000-0000-0000FE010000}"/>
    <cellStyle name="Note" xfId="80" xr:uid="{00000000-0005-0000-0000-0000FF010000}"/>
    <cellStyle name="Note 2" xfId="535" xr:uid="{00000000-0005-0000-0000-000000020000}"/>
    <cellStyle name="Note 2 2" xfId="536" xr:uid="{00000000-0005-0000-0000-000001020000}"/>
    <cellStyle name="Note 3" xfId="534" xr:uid="{00000000-0005-0000-0000-000002020000}"/>
    <cellStyle name="Output" xfId="81" xr:uid="{00000000-0005-0000-0000-000003020000}"/>
    <cellStyle name="Rubrik" xfId="82" xr:uid="{00000000-0005-0000-0000-000004020000}"/>
    <cellStyle name="Rubrik 1" xfId="83" xr:uid="{00000000-0005-0000-0000-000005020000}"/>
    <cellStyle name="Rubrik 2" xfId="84" xr:uid="{00000000-0005-0000-0000-000006020000}"/>
    <cellStyle name="Rubrik 3" xfId="85" xr:uid="{00000000-0005-0000-0000-000007020000}"/>
    <cellStyle name="Rubrik 4" xfId="86" xr:uid="{00000000-0005-0000-0000-000008020000}"/>
    <cellStyle name="Summa" xfId="87" xr:uid="{00000000-0005-0000-0000-000009020000}"/>
    <cellStyle name="Title" xfId="88" xr:uid="{00000000-0005-0000-0000-00000A020000}"/>
    <cellStyle name="Total" xfId="89" xr:uid="{00000000-0005-0000-0000-00000B020000}"/>
    <cellStyle name="Utdata" xfId="90" xr:uid="{00000000-0005-0000-0000-00000C020000}"/>
    <cellStyle name="Varningstext" xfId="91" xr:uid="{00000000-0005-0000-0000-00000D020000}"/>
    <cellStyle name="Warning Text" xfId="92" xr:uid="{00000000-0005-0000-0000-00000E020000}"/>
    <cellStyle name="Акцент1 2" xfId="537" xr:uid="{00000000-0005-0000-0000-00000F020000}"/>
    <cellStyle name="Акцент1 3" xfId="538" xr:uid="{00000000-0005-0000-0000-000010020000}"/>
    <cellStyle name="Акцент2 2" xfId="539" xr:uid="{00000000-0005-0000-0000-000011020000}"/>
    <cellStyle name="Акцент2 3" xfId="540" xr:uid="{00000000-0005-0000-0000-000012020000}"/>
    <cellStyle name="Акцент3 2" xfId="541" xr:uid="{00000000-0005-0000-0000-000013020000}"/>
    <cellStyle name="Акцент3 3" xfId="542" xr:uid="{00000000-0005-0000-0000-000014020000}"/>
    <cellStyle name="Акцент4 2" xfId="543" xr:uid="{00000000-0005-0000-0000-000015020000}"/>
    <cellStyle name="Акцент4 3" xfId="544" xr:uid="{00000000-0005-0000-0000-000016020000}"/>
    <cellStyle name="Акцент5 2" xfId="545" xr:uid="{00000000-0005-0000-0000-000017020000}"/>
    <cellStyle name="Акцент5 3" xfId="546" xr:uid="{00000000-0005-0000-0000-000018020000}"/>
    <cellStyle name="Акцент6 2" xfId="547" xr:uid="{00000000-0005-0000-0000-000019020000}"/>
    <cellStyle name="Акцент6 3" xfId="548" xr:uid="{00000000-0005-0000-0000-00001A020000}"/>
    <cellStyle name="Ввод  2" xfId="549" xr:uid="{00000000-0005-0000-0000-00001B020000}"/>
    <cellStyle name="Ввод  3" xfId="550" xr:uid="{00000000-0005-0000-0000-00001C020000}"/>
    <cellStyle name="Вывод 2" xfId="551" xr:uid="{00000000-0005-0000-0000-00001D020000}"/>
    <cellStyle name="Вывод 3" xfId="552" xr:uid="{00000000-0005-0000-0000-00001E020000}"/>
    <cellStyle name="Вычисление 2" xfId="553" xr:uid="{00000000-0005-0000-0000-00001F020000}"/>
    <cellStyle name="Вычисление 3" xfId="554" xr:uid="{00000000-0005-0000-0000-000020020000}"/>
    <cellStyle name="Гиперссылка 2" xfId="555" xr:uid="{00000000-0005-0000-0000-000021020000}"/>
    <cellStyle name="Гиперссылка 3" xfId="556" xr:uid="{00000000-0005-0000-0000-000022020000}"/>
    <cellStyle name="Гиперссылка_Заявка на участие в турнире РПТТ (Приложение №4)" xfId="846" xr:uid="{00000000-0005-0000-0000-000023020000}"/>
    <cellStyle name="Денежный 2" xfId="557" xr:uid="{00000000-0005-0000-0000-000024020000}"/>
    <cellStyle name="Заголовок 1 2" xfId="558" xr:uid="{00000000-0005-0000-0000-000025020000}"/>
    <cellStyle name="Заголовок 2 2" xfId="559" xr:uid="{00000000-0005-0000-0000-000026020000}"/>
    <cellStyle name="Заголовок 3 2" xfId="560" xr:uid="{00000000-0005-0000-0000-000027020000}"/>
    <cellStyle name="Заголовок 4 2" xfId="561" xr:uid="{00000000-0005-0000-0000-000028020000}"/>
    <cellStyle name="Итог 2" xfId="562" xr:uid="{00000000-0005-0000-0000-000029020000}"/>
    <cellStyle name="Контрольная ячейка 2" xfId="563" xr:uid="{00000000-0005-0000-0000-00002A020000}"/>
    <cellStyle name="Контрольная ячейка 3" xfId="564" xr:uid="{00000000-0005-0000-0000-00002B020000}"/>
    <cellStyle name="Название 2" xfId="565" xr:uid="{00000000-0005-0000-0000-00002C020000}"/>
    <cellStyle name="Нейтральный 2" xfId="566" xr:uid="{00000000-0005-0000-0000-00002D020000}"/>
    <cellStyle name="Нейтральный 3" xfId="567" xr:uid="{00000000-0005-0000-0000-00002E020000}"/>
    <cellStyle name="Обычный" xfId="0" builtinId="0"/>
    <cellStyle name="Обычный 10" xfId="568" xr:uid="{00000000-0005-0000-0000-000030020000}"/>
    <cellStyle name="Обычный 10 10" xfId="569" xr:uid="{00000000-0005-0000-0000-000031020000}"/>
    <cellStyle name="Обычный 10 11" xfId="570" xr:uid="{00000000-0005-0000-0000-000032020000}"/>
    <cellStyle name="Обычный 10 12" xfId="571" xr:uid="{00000000-0005-0000-0000-000033020000}"/>
    <cellStyle name="Обычный 10 13" xfId="572" xr:uid="{00000000-0005-0000-0000-000034020000}"/>
    <cellStyle name="Обычный 10 14" xfId="573" xr:uid="{00000000-0005-0000-0000-000035020000}"/>
    <cellStyle name="Обычный 10 15" xfId="574" xr:uid="{00000000-0005-0000-0000-000036020000}"/>
    <cellStyle name="Обычный 10 2" xfId="575" xr:uid="{00000000-0005-0000-0000-000037020000}"/>
    <cellStyle name="Обычный 10 3" xfId="576" xr:uid="{00000000-0005-0000-0000-000038020000}"/>
    <cellStyle name="Обычный 10 4" xfId="577" xr:uid="{00000000-0005-0000-0000-000039020000}"/>
    <cellStyle name="Обычный 10 5" xfId="578" xr:uid="{00000000-0005-0000-0000-00003A020000}"/>
    <cellStyle name="Обычный 10 6" xfId="579" xr:uid="{00000000-0005-0000-0000-00003B020000}"/>
    <cellStyle name="Обычный 10 7" xfId="580" xr:uid="{00000000-0005-0000-0000-00003C020000}"/>
    <cellStyle name="Обычный 10 8" xfId="581" xr:uid="{00000000-0005-0000-0000-00003D020000}"/>
    <cellStyle name="Обычный 10 9" xfId="582" xr:uid="{00000000-0005-0000-0000-00003E020000}"/>
    <cellStyle name="Обычный 11" xfId="583" xr:uid="{00000000-0005-0000-0000-00003F020000}"/>
    <cellStyle name="Обычный 11 10" xfId="584" xr:uid="{00000000-0005-0000-0000-000040020000}"/>
    <cellStyle name="Обычный 11 11" xfId="585" xr:uid="{00000000-0005-0000-0000-000041020000}"/>
    <cellStyle name="Обычный 11 12" xfId="586" xr:uid="{00000000-0005-0000-0000-000042020000}"/>
    <cellStyle name="Обычный 11 13" xfId="587" xr:uid="{00000000-0005-0000-0000-000043020000}"/>
    <cellStyle name="Обычный 11 14" xfId="588" xr:uid="{00000000-0005-0000-0000-000044020000}"/>
    <cellStyle name="Обычный 11 15" xfId="589" xr:uid="{00000000-0005-0000-0000-000045020000}"/>
    <cellStyle name="Обычный 11 2" xfId="590" xr:uid="{00000000-0005-0000-0000-000046020000}"/>
    <cellStyle name="Обычный 11 3" xfId="591" xr:uid="{00000000-0005-0000-0000-000047020000}"/>
    <cellStyle name="Обычный 11 4" xfId="592" xr:uid="{00000000-0005-0000-0000-000048020000}"/>
    <cellStyle name="Обычный 11 5" xfId="593" xr:uid="{00000000-0005-0000-0000-000049020000}"/>
    <cellStyle name="Обычный 11 6" xfId="594" xr:uid="{00000000-0005-0000-0000-00004A020000}"/>
    <cellStyle name="Обычный 11 7" xfId="595" xr:uid="{00000000-0005-0000-0000-00004B020000}"/>
    <cellStyle name="Обычный 11 8" xfId="596" xr:uid="{00000000-0005-0000-0000-00004C020000}"/>
    <cellStyle name="Обычный 11 9" xfId="597" xr:uid="{00000000-0005-0000-0000-00004D020000}"/>
    <cellStyle name="Обычный 12" xfId="598" xr:uid="{00000000-0005-0000-0000-00004E020000}"/>
    <cellStyle name="Обычный 12 10" xfId="599" xr:uid="{00000000-0005-0000-0000-00004F020000}"/>
    <cellStyle name="Обычный 12 11" xfId="600" xr:uid="{00000000-0005-0000-0000-000050020000}"/>
    <cellStyle name="Обычный 12 12" xfId="601" xr:uid="{00000000-0005-0000-0000-000051020000}"/>
    <cellStyle name="Обычный 12 13" xfId="602" xr:uid="{00000000-0005-0000-0000-000052020000}"/>
    <cellStyle name="Обычный 12 14" xfId="603" xr:uid="{00000000-0005-0000-0000-000053020000}"/>
    <cellStyle name="Обычный 12 15" xfId="604" xr:uid="{00000000-0005-0000-0000-000054020000}"/>
    <cellStyle name="Обычный 12 2" xfId="605" xr:uid="{00000000-0005-0000-0000-000055020000}"/>
    <cellStyle name="Обычный 12 3" xfId="606" xr:uid="{00000000-0005-0000-0000-000056020000}"/>
    <cellStyle name="Обычный 12 4" xfId="607" xr:uid="{00000000-0005-0000-0000-000057020000}"/>
    <cellStyle name="Обычный 12 5" xfId="608" xr:uid="{00000000-0005-0000-0000-000058020000}"/>
    <cellStyle name="Обычный 12 6" xfId="609" xr:uid="{00000000-0005-0000-0000-000059020000}"/>
    <cellStyle name="Обычный 12 7" xfId="610" xr:uid="{00000000-0005-0000-0000-00005A020000}"/>
    <cellStyle name="Обычный 12 8" xfId="611" xr:uid="{00000000-0005-0000-0000-00005B020000}"/>
    <cellStyle name="Обычный 12 9" xfId="612" xr:uid="{00000000-0005-0000-0000-00005C020000}"/>
    <cellStyle name="Обычный 13" xfId="613" xr:uid="{00000000-0005-0000-0000-00005D020000}"/>
    <cellStyle name="Обычный 14" xfId="614" xr:uid="{00000000-0005-0000-0000-00005E020000}"/>
    <cellStyle name="Обычный 15" xfId="615" xr:uid="{00000000-0005-0000-0000-00005F020000}"/>
    <cellStyle name="Обычный 16" xfId="616" xr:uid="{00000000-0005-0000-0000-000060020000}"/>
    <cellStyle name="Обычный 16 2" xfId="617" xr:uid="{00000000-0005-0000-0000-000061020000}"/>
    <cellStyle name="Обычный 17" xfId="618" xr:uid="{00000000-0005-0000-0000-000062020000}"/>
    <cellStyle name="Обычный 18" xfId="619" xr:uid="{00000000-0005-0000-0000-000063020000}"/>
    <cellStyle name="Обычный 19" xfId="100" xr:uid="{00000000-0005-0000-0000-000064020000}"/>
    <cellStyle name="Обычный 2" xfId="1" xr:uid="{00000000-0005-0000-0000-000065020000}"/>
    <cellStyle name="Обычный 2 2" xfId="93" xr:uid="{00000000-0005-0000-0000-000066020000}"/>
    <cellStyle name="Обычный 2 2 2" xfId="94" xr:uid="{00000000-0005-0000-0000-000067020000}"/>
    <cellStyle name="Обычный 2 3" xfId="95" xr:uid="{00000000-0005-0000-0000-000068020000}"/>
    <cellStyle name="Обычный 2 3 2" xfId="96" xr:uid="{00000000-0005-0000-0000-000069020000}"/>
    <cellStyle name="Обычный 2 3 2 2" xfId="622" xr:uid="{00000000-0005-0000-0000-00006A020000}"/>
    <cellStyle name="Обычный 2 3 2 2 2" xfId="623" xr:uid="{00000000-0005-0000-0000-00006B020000}"/>
    <cellStyle name="Обычный 2 3 3" xfId="624" xr:uid="{00000000-0005-0000-0000-00006C020000}"/>
    <cellStyle name="Обычный 2 3 3 2" xfId="625" xr:uid="{00000000-0005-0000-0000-00006D020000}"/>
    <cellStyle name="Обычный 2 3 4" xfId="621" xr:uid="{00000000-0005-0000-0000-00006E020000}"/>
    <cellStyle name="Обычный 2 3_Отчет судьи-инспектора" xfId="97" xr:uid="{00000000-0005-0000-0000-00006F020000}"/>
    <cellStyle name="Обычный 2 4" xfId="626" xr:uid="{00000000-0005-0000-0000-000070020000}"/>
    <cellStyle name="Обычный 2 4 2" xfId="627" xr:uid="{00000000-0005-0000-0000-000071020000}"/>
    <cellStyle name="Обычный 2 5" xfId="628" xr:uid="{00000000-0005-0000-0000-000072020000}"/>
    <cellStyle name="Обычный 2 6" xfId="620" xr:uid="{00000000-0005-0000-0000-000073020000}"/>
    <cellStyle name="Обычный 2_Draws" xfId="629" xr:uid="{00000000-0005-0000-0000-000074020000}"/>
    <cellStyle name="Обычный 3" xfId="98" xr:uid="{00000000-0005-0000-0000-000075020000}"/>
    <cellStyle name="Обычный 3 10" xfId="631" xr:uid="{00000000-0005-0000-0000-000076020000}"/>
    <cellStyle name="Обычный 3 10 2" xfId="632" xr:uid="{00000000-0005-0000-0000-000077020000}"/>
    <cellStyle name="Обычный 3 11" xfId="633" xr:uid="{00000000-0005-0000-0000-000078020000}"/>
    <cellStyle name="Обычный 3 11 2" xfId="634" xr:uid="{00000000-0005-0000-0000-000079020000}"/>
    <cellStyle name="Обычный 3 12" xfId="635" xr:uid="{00000000-0005-0000-0000-00007A020000}"/>
    <cellStyle name="Обычный 3 12 2" xfId="636" xr:uid="{00000000-0005-0000-0000-00007B020000}"/>
    <cellStyle name="Обычный 3 13" xfId="637" xr:uid="{00000000-0005-0000-0000-00007C020000}"/>
    <cellStyle name="Обычный 3 13 2" xfId="638" xr:uid="{00000000-0005-0000-0000-00007D020000}"/>
    <cellStyle name="Обычный 3 14" xfId="639" xr:uid="{00000000-0005-0000-0000-00007E020000}"/>
    <cellStyle name="Обычный 3 14 2" xfId="640" xr:uid="{00000000-0005-0000-0000-00007F020000}"/>
    <cellStyle name="Обычный 3 15" xfId="641" xr:uid="{00000000-0005-0000-0000-000080020000}"/>
    <cellStyle name="Обычный 3 15 2" xfId="642" xr:uid="{00000000-0005-0000-0000-000081020000}"/>
    <cellStyle name="Обычный 3 16" xfId="643" xr:uid="{00000000-0005-0000-0000-000082020000}"/>
    <cellStyle name="Обычный 3 16 2" xfId="644" xr:uid="{00000000-0005-0000-0000-000083020000}"/>
    <cellStyle name="Обычный 3 17" xfId="645" xr:uid="{00000000-0005-0000-0000-000084020000}"/>
    <cellStyle name="Обычный 3 17 2" xfId="646" xr:uid="{00000000-0005-0000-0000-000085020000}"/>
    <cellStyle name="Обычный 3 18" xfId="647" xr:uid="{00000000-0005-0000-0000-000086020000}"/>
    <cellStyle name="Обычный 3 18 2" xfId="648" xr:uid="{00000000-0005-0000-0000-000087020000}"/>
    <cellStyle name="Обычный 3 19" xfId="649" xr:uid="{00000000-0005-0000-0000-000088020000}"/>
    <cellStyle name="Обычный 3 19 2" xfId="650" xr:uid="{00000000-0005-0000-0000-000089020000}"/>
    <cellStyle name="Обычный 3 2" xfId="651" xr:uid="{00000000-0005-0000-0000-00008A020000}"/>
    <cellStyle name="Обычный 3 2 10" xfId="652" xr:uid="{00000000-0005-0000-0000-00008B020000}"/>
    <cellStyle name="Обычный 3 2 11" xfId="653" xr:uid="{00000000-0005-0000-0000-00008C020000}"/>
    <cellStyle name="Обычный 3 2 12" xfId="654" xr:uid="{00000000-0005-0000-0000-00008D020000}"/>
    <cellStyle name="Обычный 3 2 13" xfId="655" xr:uid="{00000000-0005-0000-0000-00008E020000}"/>
    <cellStyle name="Обычный 3 2 14" xfId="656" xr:uid="{00000000-0005-0000-0000-00008F020000}"/>
    <cellStyle name="Обычный 3 2 15" xfId="657" xr:uid="{00000000-0005-0000-0000-000090020000}"/>
    <cellStyle name="Обычный 3 2 16" xfId="658" xr:uid="{00000000-0005-0000-0000-000091020000}"/>
    <cellStyle name="Обычный 3 2 17" xfId="659" xr:uid="{00000000-0005-0000-0000-000092020000}"/>
    <cellStyle name="Обычный 3 2 18" xfId="660" xr:uid="{00000000-0005-0000-0000-000093020000}"/>
    <cellStyle name="Обычный 3 2 19" xfId="661" xr:uid="{00000000-0005-0000-0000-000094020000}"/>
    <cellStyle name="Обычный 3 2 2" xfId="662" xr:uid="{00000000-0005-0000-0000-000095020000}"/>
    <cellStyle name="Обычный 3 2 20" xfId="663" xr:uid="{00000000-0005-0000-0000-000096020000}"/>
    <cellStyle name="Обычный 3 2 21" xfId="664" xr:uid="{00000000-0005-0000-0000-000097020000}"/>
    <cellStyle name="Обычный 3 2 22" xfId="665" xr:uid="{00000000-0005-0000-0000-000098020000}"/>
    <cellStyle name="Обычный 3 2 23" xfId="666" xr:uid="{00000000-0005-0000-0000-000099020000}"/>
    <cellStyle name="Обычный 3 2 24" xfId="667" xr:uid="{00000000-0005-0000-0000-00009A020000}"/>
    <cellStyle name="Обычный 3 2 25" xfId="668" xr:uid="{00000000-0005-0000-0000-00009B020000}"/>
    <cellStyle name="Обычный 3 2 25 2" xfId="669" xr:uid="{00000000-0005-0000-0000-00009C020000}"/>
    <cellStyle name="Обычный 3 2 3" xfId="670" xr:uid="{00000000-0005-0000-0000-00009D020000}"/>
    <cellStyle name="Обычный 3 2 4" xfId="671" xr:uid="{00000000-0005-0000-0000-00009E020000}"/>
    <cellStyle name="Обычный 3 2 5" xfId="672" xr:uid="{00000000-0005-0000-0000-00009F020000}"/>
    <cellStyle name="Обычный 3 2 6" xfId="673" xr:uid="{00000000-0005-0000-0000-0000A0020000}"/>
    <cellStyle name="Обычный 3 2 7" xfId="674" xr:uid="{00000000-0005-0000-0000-0000A1020000}"/>
    <cellStyle name="Обычный 3 2 8" xfId="675" xr:uid="{00000000-0005-0000-0000-0000A2020000}"/>
    <cellStyle name="Обычный 3 2 9" xfId="676" xr:uid="{00000000-0005-0000-0000-0000A3020000}"/>
    <cellStyle name="Обычный 3 20" xfId="677" xr:uid="{00000000-0005-0000-0000-0000A4020000}"/>
    <cellStyle name="Обычный 3 20 2" xfId="678" xr:uid="{00000000-0005-0000-0000-0000A5020000}"/>
    <cellStyle name="Обычный 3 21" xfId="679" xr:uid="{00000000-0005-0000-0000-0000A6020000}"/>
    <cellStyle name="Обычный 3 21 2" xfId="680" xr:uid="{00000000-0005-0000-0000-0000A7020000}"/>
    <cellStyle name="Обычный 3 22" xfId="681" xr:uid="{00000000-0005-0000-0000-0000A8020000}"/>
    <cellStyle name="Обычный 3 22 2" xfId="682" xr:uid="{00000000-0005-0000-0000-0000A9020000}"/>
    <cellStyle name="Обычный 3 23" xfId="683" xr:uid="{00000000-0005-0000-0000-0000AA020000}"/>
    <cellStyle name="Обычный 3 23 2" xfId="684" xr:uid="{00000000-0005-0000-0000-0000AB020000}"/>
    <cellStyle name="Обычный 3 24" xfId="685" xr:uid="{00000000-0005-0000-0000-0000AC020000}"/>
    <cellStyle name="Обычный 3 24 2" xfId="686" xr:uid="{00000000-0005-0000-0000-0000AD020000}"/>
    <cellStyle name="Обычный 3 25" xfId="687" xr:uid="{00000000-0005-0000-0000-0000AE020000}"/>
    <cellStyle name="Обычный 3 25 2" xfId="688" xr:uid="{00000000-0005-0000-0000-0000AF020000}"/>
    <cellStyle name="Обычный 3 26" xfId="689" xr:uid="{00000000-0005-0000-0000-0000B0020000}"/>
    <cellStyle name="Обычный 3 26 2" xfId="690" xr:uid="{00000000-0005-0000-0000-0000B1020000}"/>
    <cellStyle name="Обычный 3 27" xfId="691" xr:uid="{00000000-0005-0000-0000-0000B2020000}"/>
    <cellStyle name="Обычный 3 28" xfId="692" xr:uid="{00000000-0005-0000-0000-0000B3020000}"/>
    <cellStyle name="Обычный 3 28 2" xfId="693" xr:uid="{00000000-0005-0000-0000-0000B4020000}"/>
    <cellStyle name="Обычный 3 29" xfId="630" xr:uid="{00000000-0005-0000-0000-0000B5020000}"/>
    <cellStyle name="Обычный 3 3" xfId="694" xr:uid="{00000000-0005-0000-0000-0000B6020000}"/>
    <cellStyle name="Обычный 3 3 2" xfId="695" xr:uid="{00000000-0005-0000-0000-0000B7020000}"/>
    <cellStyle name="Обычный 3 4" xfId="696" xr:uid="{00000000-0005-0000-0000-0000B8020000}"/>
    <cellStyle name="Обычный 3 4 2" xfId="697" xr:uid="{00000000-0005-0000-0000-0000B9020000}"/>
    <cellStyle name="Обычный 3 5" xfId="698" xr:uid="{00000000-0005-0000-0000-0000BA020000}"/>
    <cellStyle name="Обычный 3 5 2" xfId="699" xr:uid="{00000000-0005-0000-0000-0000BB020000}"/>
    <cellStyle name="Обычный 3 6" xfId="700" xr:uid="{00000000-0005-0000-0000-0000BC020000}"/>
    <cellStyle name="Обычный 3 6 2" xfId="701" xr:uid="{00000000-0005-0000-0000-0000BD020000}"/>
    <cellStyle name="Обычный 3 7" xfId="702" xr:uid="{00000000-0005-0000-0000-0000BE020000}"/>
    <cellStyle name="Обычный 3 7 2" xfId="703" xr:uid="{00000000-0005-0000-0000-0000BF020000}"/>
    <cellStyle name="Обычный 3 8" xfId="704" xr:uid="{00000000-0005-0000-0000-0000C0020000}"/>
    <cellStyle name="Обычный 3 8 2" xfId="705" xr:uid="{00000000-0005-0000-0000-0000C1020000}"/>
    <cellStyle name="Обычный 3 9" xfId="706" xr:uid="{00000000-0005-0000-0000-0000C2020000}"/>
    <cellStyle name="Обычный 3 9 2" xfId="707" xr:uid="{00000000-0005-0000-0000-0000C3020000}"/>
    <cellStyle name="Обычный 4" xfId="708" xr:uid="{00000000-0005-0000-0000-0000C4020000}"/>
    <cellStyle name="Обычный 4 10" xfId="709" xr:uid="{00000000-0005-0000-0000-0000C5020000}"/>
    <cellStyle name="Обычный 4 10 2" xfId="710" xr:uid="{00000000-0005-0000-0000-0000C6020000}"/>
    <cellStyle name="Обычный 4 11" xfId="711" xr:uid="{00000000-0005-0000-0000-0000C7020000}"/>
    <cellStyle name="Обычный 4 11 2" xfId="712" xr:uid="{00000000-0005-0000-0000-0000C8020000}"/>
    <cellStyle name="Обычный 4 12" xfId="713" xr:uid="{00000000-0005-0000-0000-0000C9020000}"/>
    <cellStyle name="Обычный 4 12 2" xfId="714" xr:uid="{00000000-0005-0000-0000-0000CA020000}"/>
    <cellStyle name="Обычный 4 13" xfId="715" xr:uid="{00000000-0005-0000-0000-0000CB020000}"/>
    <cellStyle name="Обычный 4 13 2" xfId="716" xr:uid="{00000000-0005-0000-0000-0000CC020000}"/>
    <cellStyle name="Обычный 4 14" xfId="717" xr:uid="{00000000-0005-0000-0000-0000CD020000}"/>
    <cellStyle name="Обычный 4 14 2" xfId="718" xr:uid="{00000000-0005-0000-0000-0000CE020000}"/>
    <cellStyle name="Обычный 4 15" xfId="719" xr:uid="{00000000-0005-0000-0000-0000CF020000}"/>
    <cellStyle name="Обычный 4 15 2" xfId="720" xr:uid="{00000000-0005-0000-0000-0000D0020000}"/>
    <cellStyle name="Обычный 4 16" xfId="721" xr:uid="{00000000-0005-0000-0000-0000D1020000}"/>
    <cellStyle name="Обычный 4 16 2" xfId="722" xr:uid="{00000000-0005-0000-0000-0000D2020000}"/>
    <cellStyle name="Обычный 4 17" xfId="723" xr:uid="{00000000-0005-0000-0000-0000D3020000}"/>
    <cellStyle name="Обычный 4 17 2" xfId="724" xr:uid="{00000000-0005-0000-0000-0000D4020000}"/>
    <cellStyle name="Обычный 4 18" xfId="725" xr:uid="{00000000-0005-0000-0000-0000D5020000}"/>
    <cellStyle name="Обычный 4 18 2" xfId="726" xr:uid="{00000000-0005-0000-0000-0000D6020000}"/>
    <cellStyle name="Обычный 4 19" xfId="727" xr:uid="{00000000-0005-0000-0000-0000D7020000}"/>
    <cellStyle name="Обычный 4 19 2" xfId="728" xr:uid="{00000000-0005-0000-0000-0000D8020000}"/>
    <cellStyle name="Обычный 4 2" xfId="729" xr:uid="{00000000-0005-0000-0000-0000D9020000}"/>
    <cellStyle name="Обычный 4 2 2" xfId="730" xr:uid="{00000000-0005-0000-0000-0000DA020000}"/>
    <cellStyle name="Обычный 4 20" xfId="731" xr:uid="{00000000-0005-0000-0000-0000DB020000}"/>
    <cellStyle name="Обычный 4 20 2" xfId="732" xr:uid="{00000000-0005-0000-0000-0000DC020000}"/>
    <cellStyle name="Обычный 4 21" xfId="733" xr:uid="{00000000-0005-0000-0000-0000DD020000}"/>
    <cellStyle name="Обычный 4 21 2" xfId="734" xr:uid="{00000000-0005-0000-0000-0000DE020000}"/>
    <cellStyle name="Обычный 4 22" xfId="735" xr:uid="{00000000-0005-0000-0000-0000DF020000}"/>
    <cellStyle name="Обычный 4 22 2" xfId="736" xr:uid="{00000000-0005-0000-0000-0000E0020000}"/>
    <cellStyle name="Обычный 4 23" xfId="737" xr:uid="{00000000-0005-0000-0000-0000E1020000}"/>
    <cellStyle name="Обычный 4 23 2" xfId="738" xr:uid="{00000000-0005-0000-0000-0000E2020000}"/>
    <cellStyle name="Обычный 4 24" xfId="739" xr:uid="{00000000-0005-0000-0000-0000E3020000}"/>
    <cellStyle name="Обычный 4 24 2" xfId="740" xr:uid="{00000000-0005-0000-0000-0000E4020000}"/>
    <cellStyle name="Обычный 4 25" xfId="741" xr:uid="{00000000-0005-0000-0000-0000E5020000}"/>
    <cellStyle name="Обычный 4 3" xfId="742" xr:uid="{00000000-0005-0000-0000-0000E6020000}"/>
    <cellStyle name="Обычный 4 3 2" xfId="743" xr:uid="{00000000-0005-0000-0000-0000E7020000}"/>
    <cellStyle name="Обычный 4 4" xfId="744" xr:uid="{00000000-0005-0000-0000-0000E8020000}"/>
    <cellStyle name="Обычный 4 4 2" xfId="745" xr:uid="{00000000-0005-0000-0000-0000E9020000}"/>
    <cellStyle name="Обычный 4 5" xfId="746" xr:uid="{00000000-0005-0000-0000-0000EA020000}"/>
    <cellStyle name="Обычный 4 5 2" xfId="747" xr:uid="{00000000-0005-0000-0000-0000EB020000}"/>
    <cellStyle name="Обычный 4 6" xfId="748" xr:uid="{00000000-0005-0000-0000-0000EC020000}"/>
    <cellStyle name="Обычный 4 6 2" xfId="749" xr:uid="{00000000-0005-0000-0000-0000ED020000}"/>
    <cellStyle name="Обычный 4 7" xfId="750" xr:uid="{00000000-0005-0000-0000-0000EE020000}"/>
    <cellStyle name="Обычный 4 7 2" xfId="751" xr:uid="{00000000-0005-0000-0000-0000EF020000}"/>
    <cellStyle name="Обычный 4 8" xfId="752" xr:uid="{00000000-0005-0000-0000-0000F0020000}"/>
    <cellStyle name="Обычный 4 8 2" xfId="753" xr:uid="{00000000-0005-0000-0000-0000F1020000}"/>
    <cellStyle name="Обычный 4 9" xfId="754" xr:uid="{00000000-0005-0000-0000-0000F2020000}"/>
    <cellStyle name="Обычный 4 9 2" xfId="755" xr:uid="{00000000-0005-0000-0000-0000F3020000}"/>
    <cellStyle name="Обычный 5" xfId="756" xr:uid="{00000000-0005-0000-0000-0000F4020000}"/>
    <cellStyle name="Обычный 5 10" xfId="757" xr:uid="{00000000-0005-0000-0000-0000F5020000}"/>
    <cellStyle name="Обычный 5 11" xfId="758" xr:uid="{00000000-0005-0000-0000-0000F6020000}"/>
    <cellStyle name="Обычный 5 12" xfId="759" xr:uid="{00000000-0005-0000-0000-0000F7020000}"/>
    <cellStyle name="Обычный 5 13" xfId="760" xr:uid="{00000000-0005-0000-0000-0000F8020000}"/>
    <cellStyle name="Обычный 5 14" xfId="761" xr:uid="{00000000-0005-0000-0000-0000F9020000}"/>
    <cellStyle name="Обычный 5 15" xfId="762" xr:uid="{00000000-0005-0000-0000-0000FA020000}"/>
    <cellStyle name="Обычный 5 2" xfId="763" xr:uid="{00000000-0005-0000-0000-0000FB020000}"/>
    <cellStyle name="Обычный 5 3" xfId="764" xr:uid="{00000000-0005-0000-0000-0000FC020000}"/>
    <cellStyle name="Обычный 5 4" xfId="765" xr:uid="{00000000-0005-0000-0000-0000FD020000}"/>
    <cellStyle name="Обычный 5 5" xfId="766" xr:uid="{00000000-0005-0000-0000-0000FE020000}"/>
    <cellStyle name="Обычный 5 6" xfId="767" xr:uid="{00000000-0005-0000-0000-0000FF020000}"/>
    <cellStyle name="Обычный 5 7" xfId="768" xr:uid="{00000000-0005-0000-0000-000000030000}"/>
    <cellStyle name="Обычный 5 8" xfId="769" xr:uid="{00000000-0005-0000-0000-000001030000}"/>
    <cellStyle name="Обычный 5 9" xfId="770" xr:uid="{00000000-0005-0000-0000-000002030000}"/>
    <cellStyle name="Обычный 6" xfId="771" xr:uid="{00000000-0005-0000-0000-000003030000}"/>
    <cellStyle name="Обычный 6 10" xfId="772" xr:uid="{00000000-0005-0000-0000-000004030000}"/>
    <cellStyle name="Обычный 6 11" xfId="773" xr:uid="{00000000-0005-0000-0000-000005030000}"/>
    <cellStyle name="Обычный 6 12" xfId="774" xr:uid="{00000000-0005-0000-0000-000006030000}"/>
    <cellStyle name="Обычный 6 13" xfId="775" xr:uid="{00000000-0005-0000-0000-000007030000}"/>
    <cellStyle name="Обычный 6 14" xfId="776" xr:uid="{00000000-0005-0000-0000-000008030000}"/>
    <cellStyle name="Обычный 6 15" xfId="777" xr:uid="{00000000-0005-0000-0000-000009030000}"/>
    <cellStyle name="Обычный 6 16" xfId="778" xr:uid="{00000000-0005-0000-0000-00000A030000}"/>
    <cellStyle name="Обычный 6 16 2" xfId="779" xr:uid="{00000000-0005-0000-0000-00000B030000}"/>
    <cellStyle name="Обычный 6 2" xfId="780" xr:uid="{00000000-0005-0000-0000-00000C030000}"/>
    <cellStyle name="Обычный 6 3" xfId="781" xr:uid="{00000000-0005-0000-0000-00000D030000}"/>
    <cellStyle name="Обычный 6 4" xfId="782" xr:uid="{00000000-0005-0000-0000-00000E030000}"/>
    <cellStyle name="Обычный 6 5" xfId="783" xr:uid="{00000000-0005-0000-0000-00000F030000}"/>
    <cellStyle name="Обычный 6 6" xfId="784" xr:uid="{00000000-0005-0000-0000-000010030000}"/>
    <cellStyle name="Обычный 6 7" xfId="785" xr:uid="{00000000-0005-0000-0000-000011030000}"/>
    <cellStyle name="Обычный 6 8" xfId="786" xr:uid="{00000000-0005-0000-0000-000012030000}"/>
    <cellStyle name="Обычный 6 9" xfId="787" xr:uid="{00000000-0005-0000-0000-000013030000}"/>
    <cellStyle name="Обычный 7" xfId="788" xr:uid="{00000000-0005-0000-0000-000014030000}"/>
    <cellStyle name="Обычный 7 10" xfId="789" xr:uid="{00000000-0005-0000-0000-000015030000}"/>
    <cellStyle name="Обычный 7 11" xfId="790" xr:uid="{00000000-0005-0000-0000-000016030000}"/>
    <cellStyle name="Обычный 7 12" xfId="791" xr:uid="{00000000-0005-0000-0000-000017030000}"/>
    <cellStyle name="Обычный 7 13" xfId="792" xr:uid="{00000000-0005-0000-0000-000018030000}"/>
    <cellStyle name="Обычный 7 14" xfId="793" xr:uid="{00000000-0005-0000-0000-000019030000}"/>
    <cellStyle name="Обычный 7 15" xfId="794" xr:uid="{00000000-0005-0000-0000-00001A030000}"/>
    <cellStyle name="Обычный 7 2" xfId="795" xr:uid="{00000000-0005-0000-0000-00001B030000}"/>
    <cellStyle name="Обычный 7 3" xfId="796" xr:uid="{00000000-0005-0000-0000-00001C030000}"/>
    <cellStyle name="Обычный 7 4" xfId="797" xr:uid="{00000000-0005-0000-0000-00001D030000}"/>
    <cellStyle name="Обычный 7 5" xfId="798" xr:uid="{00000000-0005-0000-0000-00001E030000}"/>
    <cellStyle name="Обычный 7 6" xfId="799" xr:uid="{00000000-0005-0000-0000-00001F030000}"/>
    <cellStyle name="Обычный 7 7" xfId="800" xr:uid="{00000000-0005-0000-0000-000020030000}"/>
    <cellStyle name="Обычный 7 8" xfId="801" xr:uid="{00000000-0005-0000-0000-000021030000}"/>
    <cellStyle name="Обычный 7 9" xfId="802" xr:uid="{00000000-0005-0000-0000-000022030000}"/>
    <cellStyle name="Обычный 8" xfId="803" xr:uid="{00000000-0005-0000-0000-000023030000}"/>
    <cellStyle name="Обычный 8 10" xfId="804" xr:uid="{00000000-0005-0000-0000-000024030000}"/>
    <cellStyle name="Обычный 8 11" xfId="805" xr:uid="{00000000-0005-0000-0000-000025030000}"/>
    <cellStyle name="Обычный 8 12" xfId="806" xr:uid="{00000000-0005-0000-0000-000026030000}"/>
    <cellStyle name="Обычный 8 13" xfId="807" xr:uid="{00000000-0005-0000-0000-000027030000}"/>
    <cellStyle name="Обычный 8 14" xfId="808" xr:uid="{00000000-0005-0000-0000-000028030000}"/>
    <cellStyle name="Обычный 8 15" xfId="809" xr:uid="{00000000-0005-0000-0000-000029030000}"/>
    <cellStyle name="Обычный 8 2" xfId="810" xr:uid="{00000000-0005-0000-0000-00002A030000}"/>
    <cellStyle name="Обычный 8 3" xfId="811" xr:uid="{00000000-0005-0000-0000-00002B030000}"/>
    <cellStyle name="Обычный 8 4" xfId="812" xr:uid="{00000000-0005-0000-0000-00002C030000}"/>
    <cellStyle name="Обычный 8 5" xfId="813" xr:uid="{00000000-0005-0000-0000-00002D030000}"/>
    <cellStyle name="Обычный 8 6" xfId="814" xr:uid="{00000000-0005-0000-0000-00002E030000}"/>
    <cellStyle name="Обычный 8 7" xfId="815" xr:uid="{00000000-0005-0000-0000-00002F030000}"/>
    <cellStyle name="Обычный 8 8" xfId="816" xr:uid="{00000000-0005-0000-0000-000030030000}"/>
    <cellStyle name="Обычный 8 9" xfId="817" xr:uid="{00000000-0005-0000-0000-000031030000}"/>
    <cellStyle name="Обычный 9" xfId="818" xr:uid="{00000000-0005-0000-0000-000032030000}"/>
    <cellStyle name="Обычный 9 10" xfId="819" xr:uid="{00000000-0005-0000-0000-000033030000}"/>
    <cellStyle name="Обычный 9 11" xfId="820" xr:uid="{00000000-0005-0000-0000-000034030000}"/>
    <cellStyle name="Обычный 9 12" xfId="821" xr:uid="{00000000-0005-0000-0000-000035030000}"/>
    <cellStyle name="Обычный 9 13" xfId="822" xr:uid="{00000000-0005-0000-0000-000036030000}"/>
    <cellStyle name="Обычный 9 14" xfId="823" xr:uid="{00000000-0005-0000-0000-000037030000}"/>
    <cellStyle name="Обычный 9 15" xfId="824" xr:uid="{00000000-0005-0000-0000-000038030000}"/>
    <cellStyle name="Обычный 9 2" xfId="825" xr:uid="{00000000-0005-0000-0000-000039030000}"/>
    <cellStyle name="Обычный 9 3" xfId="826" xr:uid="{00000000-0005-0000-0000-00003A030000}"/>
    <cellStyle name="Обычный 9 4" xfId="827" xr:uid="{00000000-0005-0000-0000-00003B030000}"/>
    <cellStyle name="Обычный 9 5" xfId="828" xr:uid="{00000000-0005-0000-0000-00003C030000}"/>
    <cellStyle name="Обычный 9 6" xfId="829" xr:uid="{00000000-0005-0000-0000-00003D030000}"/>
    <cellStyle name="Обычный 9 7" xfId="830" xr:uid="{00000000-0005-0000-0000-00003E030000}"/>
    <cellStyle name="Обычный 9 8" xfId="831" xr:uid="{00000000-0005-0000-0000-00003F030000}"/>
    <cellStyle name="Обычный 9 9" xfId="832" xr:uid="{00000000-0005-0000-0000-000040030000}"/>
    <cellStyle name="Обычный_Заготовка для одиночного разряда" xfId="99" xr:uid="{00000000-0005-0000-0000-000041030000}"/>
    <cellStyle name="Плохой 2" xfId="833" xr:uid="{00000000-0005-0000-0000-000044030000}"/>
    <cellStyle name="Плохой 3" xfId="834" xr:uid="{00000000-0005-0000-0000-000045030000}"/>
    <cellStyle name="Пояснение 2" xfId="835" xr:uid="{00000000-0005-0000-0000-000046030000}"/>
    <cellStyle name="Примечание 2" xfId="836" xr:uid="{00000000-0005-0000-0000-000047030000}"/>
    <cellStyle name="Примечание 2 2" xfId="837" xr:uid="{00000000-0005-0000-0000-000048030000}"/>
    <cellStyle name="Примечание 2 2 2" xfId="838" xr:uid="{00000000-0005-0000-0000-000049030000}"/>
    <cellStyle name="Примечание 2 3" xfId="839" xr:uid="{00000000-0005-0000-0000-00004A030000}"/>
    <cellStyle name="Примечание 3" xfId="840" xr:uid="{00000000-0005-0000-0000-00004B030000}"/>
    <cellStyle name="Примечание 4" xfId="841" xr:uid="{00000000-0005-0000-0000-00004C030000}"/>
    <cellStyle name="Связанная ячейка 2" xfId="842" xr:uid="{00000000-0005-0000-0000-00004D030000}"/>
    <cellStyle name="Текст предупреждения 2" xfId="843" xr:uid="{00000000-0005-0000-0000-00004E030000}"/>
    <cellStyle name="Хороший 2" xfId="844" xr:uid="{00000000-0005-0000-0000-00004F030000}"/>
    <cellStyle name="Хороший 3" xfId="845" xr:uid="{00000000-0005-0000-0000-000050030000}"/>
  </cellStyles>
  <dxfs count="524">
    <dxf>
      <fill>
        <patternFill patternType="none">
          <bgColor indexed="65"/>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dxf>
    <dxf>
      <font>
        <condense val="0"/>
        <extend val="0"/>
        <color indexed="9"/>
      </font>
    </dxf>
    <dxf>
      <font>
        <b/>
        <i val="0"/>
        <condense val="0"/>
        <extend val="0"/>
      </font>
    </dxf>
    <dxf>
      <font>
        <condense val="0"/>
        <extend val="0"/>
        <color indexed="13"/>
      </font>
      <fill>
        <patternFill>
          <bgColor indexed="10"/>
        </patternFill>
      </fill>
    </dxf>
    <dxf>
      <font>
        <condense val="0"/>
        <extend val="0"/>
        <color indexed="9"/>
      </font>
    </dxf>
    <dxf>
      <font>
        <b/>
        <i val="0"/>
        <condense val="0"/>
        <extend val="0"/>
      </font>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dxf>
    <dxf>
      <font>
        <condense val="0"/>
        <extend val="0"/>
        <color indexed="9"/>
      </font>
    </dxf>
    <dxf>
      <font>
        <b/>
        <i val="0"/>
        <condense val="0"/>
        <extend val="0"/>
      </font>
    </dxf>
    <dxf>
      <font>
        <condense val="0"/>
        <extend val="0"/>
        <color indexed="13"/>
      </font>
      <fill>
        <patternFill>
          <bgColor indexed="10"/>
        </patternFill>
      </fill>
    </dxf>
    <dxf>
      <font>
        <condense val="0"/>
        <extend val="0"/>
        <color indexed="9"/>
      </font>
    </dxf>
    <dxf>
      <font>
        <b/>
        <i val="0"/>
        <condense val="0"/>
        <extend val="0"/>
      </font>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fill>
        <patternFill>
          <bgColor indexed="9"/>
        </patternFill>
      </fill>
      <border>
        <left/>
        <right/>
        <top/>
        <bottom/>
      </border>
    </dxf>
    <dxf>
      <fill>
        <patternFill patternType="none">
          <bgColor indexed="65"/>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dxf>
    <dxf>
      <font>
        <condense val="0"/>
        <extend val="0"/>
        <color indexed="9"/>
      </font>
    </dxf>
    <dxf>
      <font>
        <b/>
        <i val="0"/>
        <condense val="0"/>
        <extend val="0"/>
      </font>
    </dxf>
    <dxf>
      <font>
        <condense val="0"/>
        <extend val="0"/>
        <color indexed="13"/>
      </font>
      <fill>
        <patternFill>
          <bgColor indexed="10"/>
        </patternFill>
      </fill>
    </dxf>
    <dxf>
      <font>
        <condense val="0"/>
        <extend val="0"/>
        <color indexed="9"/>
      </font>
    </dxf>
    <dxf>
      <font>
        <b/>
        <i val="0"/>
        <condense val="0"/>
        <extend val="0"/>
      </font>
    </dxf>
    <dxf>
      <fill>
        <patternFill patternType="solid">
          <bgColor indexed="22"/>
        </patternFill>
      </fill>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b/>
        <i val="0"/>
        <condense val="0"/>
        <extend val="0"/>
      </font>
    </dxf>
    <dxf>
      <fill>
        <patternFill patternType="solid">
          <bgColor indexed="22"/>
        </patternFill>
      </fill>
    </dxf>
    <dxf>
      <font>
        <b/>
        <i val="0"/>
        <condense val="0"/>
        <extend val="0"/>
      </font>
    </dxf>
    <dxf>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ont>
        <b/>
        <i val="0"/>
        <condense val="0"/>
        <extend val="0"/>
      </font>
    </dxf>
    <dxf>
      <fill>
        <patternFill patternType="solid">
          <bgColor indexed="22"/>
        </patternFill>
      </fill>
    </dxf>
    <dxf>
      <font>
        <b/>
        <i val="0"/>
        <condense val="0"/>
        <extend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condense val="0"/>
        <extend val="0"/>
        <color auto="1"/>
      </font>
      <fill>
        <patternFill patternType="solid">
          <bgColor indexed="22"/>
        </patternFill>
      </fill>
    </dxf>
    <dxf>
      <font>
        <condense val="0"/>
        <extend val="0"/>
        <color indexed="9"/>
      </font>
    </dxf>
    <dxf>
      <font>
        <condense val="0"/>
        <extend val="0"/>
        <color indexed="22"/>
      </font>
      <fill>
        <patternFill patternType="solid">
          <bgColor indexed="22"/>
        </patternFill>
      </fill>
    </dxf>
    <dxf>
      <fill>
        <patternFill patternType="solid">
          <bgColor indexed="22"/>
        </patternFill>
      </fill>
    </dxf>
    <dxf>
      <font>
        <b/>
        <i val="0"/>
      </font>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ill>
        <patternFill patternType="solid">
          <bgColor indexed="22"/>
        </patternFill>
      </fill>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1.xml><?xml version="1.0" encoding="utf-8"?>
<formControlPr xmlns="http://schemas.microsoft.com/office/spreadsheetml/2009/9/main" objectType="Label" lockText="1"/>
</file>

<file path=xl/ctrlProps/ctrlProp12.xml><?xml version="1.0" encoding="utf-8"?>
<formControlPr xmlns="http://schemas.microsoft.com/office/spreadsheetml/2009/9/main" objectType="Label" lockText="1"/>
</file>

<file path=xl/ctrlProps/ctrlProp13.xml><?xml version="1.0" encoding="utf-8"?>
<formControlPr xmlns="http://schemas.microsoft.com/office/spreadsheetml/2009/9/main" objectType="Label" lockText="1"/>
</file>

<file path=xl/ctrlProps/ctrlProp14.xml><?xml version="1.0" encoding="utf-8"?>
<formControlPr xmlns="http://schemas.microsoft.com/office/spreadsheetml/2009/9/main" objectType="Label" lockText="1"/>
</file>

<file path=xl/ctrlProps/ctrlProp15.xml><?xml version="1.0" encoding="utf-8"?>
<formControlPr xmlns="http://schemas.microsoft.com/office/spreadsheetml/2009/9/main" objectType="Label" lockText="1"/>
</file>

<file path=xl/ctrlProps/ctrlProp16.xml><?xml version="1.0" encoding="utf-8"?>
<formControlPr xmlns="http://schemas.microsoft.com/office/spreadsheetml/2009/9/main" objectType="Label" lockText="1"/>
</file>

<file path=xl/ctrlProps/ctrlProp17.xml><?xml version="1.0" encoding="utf-8"?>
<formControlPr xmlns="http://schemas.microsoft.com/office/spreadsheetml/2009/9/main" objectType="Label" lockText="1"/>
</file>

<file path=xl/ctrlProps/ctrlProp18.xml><?xml version="1.0" encoding="utf-8"?>
<formControlPr xmlns="http://schemas.microsoft.com/office/spreadsheetml/2009/9/main" objectType="Label" lockText="1"/>
</file>

<file path=xl/ctrlProps/ctrlProp19.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20.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2049" name="Label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107950</xdr:colOff>
          <xdr:row>0</xdr:row>
          <xdr:rowOff>0</xdr:rowOff>
        </xdr:from>
        <xdr:to>
          <xdr:col>8</xdr:col>
          <xdr:colOff>0</xdr:colOff>
          <xdr:row>1</xdr:row>
          <xdr:rowOff>31750</xdr:rowOff>
        </xdr:to>
        <xdr:sp macro="" textlink="">
          <xdr:nvSpPr>
            <xdr:cNvPr id="2050" name="Label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11265" name="Label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107950</xdr:colOff>
          <xdr:row>0</xdr:row>
          <xdr:rowOff>0</xdr:rowOff>
        </xdr:from>
        <xdr:to>
          <xdr:col>8</xdr:col>
          <xdr:colOff>0</xdr:colOff>
          <xdr:row>1</xdr:row>
          <xdr:rowOff>31750</xdr:rowOff>
        </xdr:to>
        <xdr:sp macro="" textlink="">
          <xdr:nvSpPr>
            <xdr:cNvPr id="11266" name="Label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B00-000003000000}"/>
            </a:ext>
          </a:extLst>
        </xdr:cNvPr>
        <xdr:cNvSpPr>
          <a:spLocks noChangeShapeType="1"/>
        </xdr:cNvSpPr>
      </xdr:nvSpPr>
      <xdr:spPr bwMode="auto">
        <a:xfrm>
          <a:off x="552450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a:off x="552450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304800</xdr:rowOff>
    </xdr:from>
    <xdr:to>
      <xdr:col>8</xdr:col>
      <xdr:colOff>0</xdr:colOff>
      <xdr:row>18</xdr:row>
      <xdr:rowOff>304800</xdr:rowOff>
    </xdr:to>
    <xdr:sp macro="" textlink="">
      <xdr:nvSpPr>
        <xdr:cNvPr id="5" name="Line 4">
          <a:extLst>
            <a:ext uri="{FF2B5EF4-FFF2-40B4-BE49-F238E27FC236}">
              <a16:creationId xmlns:a16="http://schemas.microsoft.com/office/drawing/2014/main" id="{00000000-0008-0000-0B00-000005000000}"/>
            </a:ext>
          </a:extLst>
        </xdr:cNvPr>
        <xdr:cNvSpPr>
          <a:spLocks noChangeShapeType="1"/>
        </xdr:cNvSpPr>
      </xdr:nvSpPr>
      <xdr:spPr bwMode="auto">
        <a:xfrm>
          <a:off x="552450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6" name="Line 5">
          <a:extLst>
            <a:ext uri="{FF2B5EF4-FFF2-40B4-BE49-F238E27FC236}">
              <a16:creationId xmlns:a16="http://schemas.microsoft.com/office/drawing/2014/main" id="{00000000-0008-0000-0B00-00000600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7" name="Line 6">
          <a:extLst>
            <a:ext uri="{FF2B5EF4-FFF2-40B4-BE49-F238E27FC236}">
              <a16:creationId xmlns:a16="http://schemas.microsoft.com/office/drawing/2014/main" id="{00000000-0008-0000-0B00-000007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8" name="Line 7">
          <a:extLst>
            <a:ext uri="{FF2B5EF4-FFF2-40B4-BE49-F238E27FC236}">
              <a16:creationId xmlns:a16="http://schemas.microsoft.com/office/drawing/2014/main" id="{00000000-0008-0000-0B00-000008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9" name="Line 8">
          <a:extLst>
            <a:ext uri="{FF2B5EF4-FFF2-40B4-BE49-F238E27FC236}">
              <a16:creationId xmlns:a16="http://schemas.microsoft.com/office/drawing/2014/main" id="{00000000-0008-0000-0B00-000009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0" name="Line 9">
          <a:extLst>
            <a:ext uri="{FF2B5EF4-FFF2-40B4-BE49-F238E27FC236}">
              <a16:creationId xmlns:a16="http://schemas.microsoft.com/office/drawing/2014/main" id="{00000000-0008-0000-0B00-00000A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1" name="Line 10">
          <a:extLst>
            <a:ext uri="{FF2B5EF4-FFF2-40B4-BE49-F238E27FC236}">
              <a16:creationId xmlns:a16="http://schemas.microsoft.com/office/drawing/2014/main" id="{00000000-0008-0000-0B00-00000B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2" name="Line 11">
          <a:extLst>
            <a:ext uri="{FF2B5EF4-FFF2-40B4-BE49-F238E27FC236}">
              <a16:creationId xmlns:a16="http://schemas.microsoft.com/office/drawing/2014/main" id="{00000000-0008-0000-0B00-00000C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3" name="Line 12">
          <a:extLst>
            <a:ext uri="{FF2B5EF4-FFF2-40B4-BE49-F238E27FC236}">
              <a16:creationId xmlns:a16="http://schemas.microsoft.com/office/drawing/2014/main" id="{00000000-0008-0000-0B00-00000D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4" name="Line 13">
          <a:extLst>
            <a:ext uri="{FF2B5EF4-FFF2-40B4-BE49-F238E27FC236}">
              <a16:creationId xmlns:a16="http://schemas.microsoft.com/office/drawing/2014/main" id="{00000000-0008-0000-0B00-00000E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304800</xdr:rowOff>
    </xdr:from>
    <xdr:to>
      <xdr:col>8</xdr:col>
      <xdr:colOff>0</xdr:colOff>
      <xdr:row>21</xdr:row>
      <xdr:rowOff>304800</xdr:rowOff>
    </xdr:to>
    <xdr:sp macro="" textlink="">
      <xdr:nvSpPr>
        <xdr:cNvPr id="15" name="Line 14">
          <a:extLst>
            <a:ext uri="{FF2B5EF4-FFF2-40B4-BE49-F238E27FC236}">
              <a16:creationId xmlns:a16="http://schemas.microsoft.com/office/drawing/2014/main" id="{00000000-0008-0000-0B00-00000F000000}"/>
            </a:ext>
          </a:extLst>
        </xdr:cNvPr>
        <xdr:cNvSpPr>
          <a:spLocks noChangeShapeType="1"/>
        </xdr:cNvSpPr>
      </xdr:nvSpPr>
      <xdr:spPr bwMode="auto">
        <a:xfrm>
          <a:off x="5524500" y="5286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6" name="Line 15">
          <a:extLst>
            <a:ext uri="{FF2B5EF4-FFF2-40B4-BE49-F238E27FC236}">
              <a16:creationId xmlns:a16="http://schemas.microsoft.com/office/drawing/2014/main" id="{00000000-0008-0000-0B00-000010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17" name="Line 16">
          <a:extLst>
            <a:ext uri="{FF2B5EF4-FFF2-40B4-BE49-F238E27FC236}">
              <a16:creationId xmlns:a16="http://schemas.microsoft.com/office/drawing/2014/main" id="{00000000-0008-0000-0B00-000011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18" name="Line 17">
          <a:extLst>
            <a:ext uri="{FF2B5EF4-FFF2-40B4-BE49-F238E27FC236}">
              <a16:creationId xmlns:a16="http://schemas.microsoft.com/office/drawing/2014/main" id="{00000000-0008-0000-0B00-000012000000}"/>
            </a:ext>
          </a:extLst>
        </xdr:cNvPr>
        <xdr:cNvSpPr>
          <a:spLocks noChangeShapeType="1"/>
        </xdr:cNvSpPr>
      </xdr:nvSpPr>
      <xdr:spPr bwMode="auto">
        <a:xfrm>
          <a:off x="4743450" y="487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B00-000013000000}"/>
            </a:ext>
          </a:extLst>
        </xdr:cNvPr>
        <xdr:cNvSpPr>
          <a:spLocks noChangeShapeType="1"/>
        </xdr:cNvSpPr>
      </xdr:nvSpPr>
      <xdr:spPr bwMode="auto">
        <a:xfrm>
          <a:off x="4743450" y="384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0" name="Line 19">
          <a:extLst>
            <a:ext uri="{FF2B5EF4-FFF2-40B4-BE49-F238E27FC236}">
              <a16:creationId xmlns:a16="http://schemas.microsoft.com/office/drawing/2014/main" id="{00000000-0008-0000-0B00-000014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1" name="Line 20">
          <a:extLst>
            <a:ext uri="{FF2B5EF4-FFF2-40B4-BE49-F238E27FC236}">
              <a16:creationId xmlns:a16="http://schemas.microsoft.com/office/drawing/2014/main" id="{00000000-0008-0000-0B00-000015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2" name="Line 21">
          <a:extLst>
            <a:ext uri="{FF2B5EF4-FFF2-40B4-BE49-F238E27FC236}">
              <a16:creationId xmlns:a16="http://schemas.microsoft.com/office/drawing/2014/main" id="{00000000-0008-0000-0B00-000016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3" name="Line 22">
          <a:extLst>
            <a:ext uri="{FF2B5EF4-FFF2-40B4-BE49-F238E27FC236}">
              <a16:creationId xmlns:a16="http://schemas.microsoft.com/office/drawing/2014/main" id="{00000000-0008-0000-0B00-000017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4" name="Line 23">
          <a:extLst>
            <a:ext uri="{FF2B5EF4-FFF2-40B4-BE49-F238E27FC236}">
              <a16:creationId xmlns:a16="http://schemas.microsoft.com/office/drawing/2014/main" id="{00000000-0008-0000-0B00-000018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21</xdr:row>
      <xdr:rowOff>0</xdr:rowOff>
    </xdr:from>
    <xdr:to>
      <xdr:col>8</xdr:col>
      <xdr:colOff>0</xdr:colOff>
      <xdr:row>21</xdr:row>
      <xdr:rowOff>0</xdr:rowOff>
    </xdr:to>
    <xdr:sp macro="" textlink="">
      <xdr:nvSpPr>
        <xdr:cNvPr id="25" name="Line 24">
          <a:extLst>
            <a:ext uri="{FF2B5EF4-FFF2-40B4-BE49-F238E27FC236}">
              <a16:creationId xmlns:a16="http://schemas.microsoft.com/office/drawing/2014/main" id="{00000000-0008-0000-0B00-000019000000}"/>
            </a:ext>
          </a:extLst>
        </xdr:cNvPr>
        <xdr:cNvSpPr>
          <a:spLocks noChangeShapeType="1"/>
        </xdr:cNvSpPr>
      </xdr:nvSpPr>
      <xdr:spPr bwMode="auto">
        <a:xfrm>
          <a:off x="5524500" y="519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6" name="Line 25">
          <a:extLst>
            <a:ext uri="{FF2B5EF4-FFF2-40B4-BE49-F238E27FC236}">
              <a16:creationId xmlns:a16="http://schemas.microsoft.com/office/drawing/2014/main" id="{00000000-0008-0000-0B00-00001A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7" name="Line 26">
          <a:extLst>
            <a:ext uri="{FF2B5EF4-FFF2-40B4-BE49-F238E27FC236}">
              <a16:creationId xmlns:a16="http://schemas.microsoft.com/office/drawing/2014/main" id="{00000000-0008-0000-0B00-00001B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8" name="Line 27">
          <a:extLst>
            <a:ext uri="{FF2B5EF4-FFF2-40B4-BE49-F238E27FC236}">
              <a16:creationId xmlns:a16="http://schemas.microsoft.com/office/drawing/2014/main" id="{00000000-0008-0000-0B00-00001C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29" name="Line 29">
          <a:extLst>
            <a:ext uri="{FF2B5EF4-FFF2-40B4-BE49-F238E27FC236}">
              <a16:creationId xmlns:a16="http://schemas.microsoft.com/office/drawing/2014/main" id="{00000000-0008-0000-0B00-00001D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0" name="Line 30">
          <a:extLst>
            <a:ext uri="{FF2B5EF4-FFF2-40B4-BE49-F238E27FC236}">
              <a16:creationId xmlns:a16="http://schemas.microsoft.com/office/drawing/2014/main" id="{00000000-0008-0000-0B00-00001E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1" name="Line 31">
          <a:extLst>
            <a:ext uri="{FF2B5EF4-FFF2-40B4-BE49-F238E27FC236}">
              <a16:creationId xmlns:a16="http://schemas.microsoft.com/office/drawing/2014/main" id="{00000000-0008-0000-0B00-00001F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2" name="Line 32">
          <a:extLst>
            <a:ext uri="{FF2B5EF4-FFF2-40B4-BE49-F238E27FC236}">
              <a16:creationId xmlns:a16="http://schemas.microsoft.com/office/drawing/2014/main" id="{00000000-0008-0000-0B00-000020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3" name="Line 33">
          <a:extLst>
            <a:ext uri="{FF2B5EF4-FFF2-40B4-BE49-F238E27FC236}">
              <a16:creationId xmlns:a16="http://schemas.microsoft.com/office/drawing/2014/main" id="{00000000-0008-0000-0B00-000021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4" name="Line 34">
          <a:extLst>
            <a:ext uri="{FF2B5EF4-FFF2-40B4-BE49-F238E27FC236}">
              <a16:creationId xmlns:a16="http://schemas.microsoft.com/office/drawing/2014/main" id="{00000000-0008-0000-0B00-000022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5" name="Line 35">
          <a:extLst>
            <a:ext uri="{FF2B5EF4-FFF2-40B4-BE49-F238E27FC236}">
              <a16:creationId xmlns:a16="http://schemas.microsoft.com/office/drawing/2014/main" id="{00000000-0008-0000-0B00-000023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6" name="Line 36">
          <a:extLst>
            <a:ext uri="{FF2B5EF4-FFF2-40B4-BE49-F238E27FC236}">
              <a16:creationId xmlns:a16="http://schemas.microsoft.com/office/drawing/2014/main" id="{00000000-0008-0000-0B00-000024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7" name="Line 37">
          <a:extLst>
            <a:ext uri="{FF2B5EF4-FFF2-40B4-BE49-F238E27FC236}">
              <a16:creationId xmlns:a16="http://schemas.microsoft.com/office/drawing/2014/main" id="{00000000-0008-0000-0B00-000025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8" name="Line 38">
          <a:extLst>
            <a:ext uri="{FF2B5EF4-FFF2-40B4-BE49-F238E27FC236}">
              <a16:creationId xmlns:a16="http://schemas.microsoft.com/office/drawing/2014/main" id="{00000000-0008-0000-0B00-000026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39" name="Line 39">
          <a:extLst>
            <a:ext uri="{FF2B5EF4-FFF2-40B4-BE49-F238E27FC236}">
              <a16:creationId xmlns:a16="http://schemas.microsoft.com/office/drawing/2014/main" id="{00000000-0008-0000-0B00-000027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40" name="Line 40">
          <a:extLst>
            <a:ext uri="{FF2B5EF4-FFF2-40B4-BE49-F238E27FC236}">
              <a16:creationId xmlns:a16="http://schemas.microsoft.com/office/drawing/2014/main" id="{00000000-0008-0000-0B00-000028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28</xdr:row>
      <xdr:rowOff>0</xdr:rowOff>
    </xdr:from>
    <xdr:to>
      <xdr:col>5</xdr:col>
      <xdr:colOff>0</xdr:colOff>
      <xdr:row>28</xdr:row>
      <xdr:rowOff>0</xdr:rowOff>
    </xdr:to>
    <xdr:sp macro="" textlink="">
      <xdr:nvSpPr>
        <xdr:cNvPr id="41" name="Line 41">
          <a:extLst>
            <a:ext uri="{FF2B5EF4-FFF2-40B4-BE49-F238E27FC236}">
              <a16:creationId xmlns:a16="http://schemas.microsoft.com/office/drawing/2014/main" id="{00000000-0008-0000-0B00-000029000000}"/>
            </a:ext>
          </a:extLst>
        </xdr:cNvPr>
        <xdr:cNvSpPr>
          <a:spLocks noChangeShapeType="1"/>
        </xdr:cNvSpPr>
      </xdr:nvSpPr>
      <xdr:spPr bwMode="auto">
        <a:xfrm>
          <a:off x="2943225" y="572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42" name="Line 42">
          <a:extLst>
            <a:ext uri="{FF2B5EF4-FFF2-40B4-BE49-F238E27FC236}">
              <a16:creationId xmlns:a16="http://schemas.microsoft.com/office/drawing/2014/main" id="{00000000-0008-0000-0B00-00002A000000}"/>
            </a:ext>
          </a:extLst>
        </xdr:cNvPr>
        <xdr:cNvSpPr>
          <a:spLocks noChangeShapeType="1"/>
        </xdr:cNvSpPr>
      </xdr:nvSpPr>
      <xdr:spPr bwMode="auto">
        <a:xfrm>
          <a:off x="5524500" y="5133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B00-00002B000000}"/>
            </a:ext>
          </a:extLst>
        </xdr:cNvPr>
        <xdr:cNvSpPr>
          <a:spLocks noChangeShapeType="1"/>
        </xdr:cNvSpPr>
      </xdr:nvSpPr>
      <xdr:spPr bwMode="auto">
        <a:xfrm>
          <a:off x="4743450" y="281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B00-00002C000000}"/>
            </a:ext>
          </a:extLst>
        </xdr:cNvPr>
        <xdr:cNvSpPr>
          <a:spLocks noChangeShapeType="1"/>
        </xdr:cNvSpPr>
      </xdr:nvSpPr>
      <xdr:spPr bwMode="auto">
        <a:xfrm>
          <a:off x="4743450" y="3333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5" name="Line 78">
          <a:extLst>
            <a:ext uri="{FF2B5EF4-FFF2-40B4-BE49-F238E27FC236}">
              <a16:creationId xmlns:a16="http://schemas.microsoft.com/office/drawing/2014/main" id="{00000000-0008-0000-0B00-00002D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6" name="Line 79">
          <a:extLst>
            <a:ext uri="{FF2B5EF4-FFF2-40B4-BE49-F238E27FC236}">
              <a16:creationId xmlns:a16="http://schemas.microsoft.com/office/drawing/2014/main" id="{00000000-0008-0000-0B00-00002E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7" name="Line 80">
          <a:extLst>
            <a:ext uri="{FF2B5EF4-FFF2-40B4-BE49-F238E27FC236}">
              <a16:creationId xmlns:a16="http://schemas.microsoft.com/office/drawing/2014/main" id="{00000000-0008-0000-0B00-00002F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8" name="Line 81">
          <a:extLst>
            <a:ext uri="{FF2B5EF4-FFF2-40B4-BE49-F238E27FC236}">
              <a16:creationId xmlns:a16="http://schemas.microsoft.com/office/drawing/2014/main" id="{00000000-0008-0000-0B00-000030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49" name="Line 82">
          <a:extLst>
            <a:ext uri="{FF2B5EF4-FFF2-40B4-BE49-F238E27FC236}">
              <a16:creationId xmlns:a16="http://schemas.microsoft.com/office/drawing/2014/main" id="{00000000-0008-0000-0B00-000031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0" name="Line 83">
          <a:extLst>
            <a:ext uri="{FF2B5EF4-FFF2-40B4-BE49-F238E27FC236}">
              <a16:creationId xmlns:a16="http://schemas.microsoft.com/office/drawing/2014/main" id="{00000000-0008-0000-0B00-000032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1" name="Line 84">
          <a:extLst>
            <a:ext uri="{FF2B5EF4-FFF2-40B4-BE49-F238E27FC236}">
              <a16:creationId xmlns:a16="http://schemas.microsoft.com/office/drawing/2014/main" id="{00000000-0008-0000-0B00-000033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2" name="Line 85">
          <a:extLst>
            <a:ext uri="{FF2B5EF4-FFF2-40B4-BE49-F238E27FC236}">
              <a16:creationId xmlns:a16="http://schemas.microsoft.com/office/drawing/2014/main" id="{00000000-0008-0000-0B00-000034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53" name="Line 86">
          <a:extLst>
            <a:ext uri="{FF2B5EF4-FFF2-40B4-BE49-F238E27FC236}">
              <a16:creationId xmlns:a16="http://schemas.microsoft.com/office/drawing/2014/main" id="{00000000-0008-0000-0B00-000035000000}"/>
            </a:ext>
          </a:extLst>
        </xdr:cNvPr>
        <xdr:cNvSpPr>
          <a:spLocks noChangeShapeType="1"/>
        </xdr:cNvSpPr>
      </xdr:nvSpPr>
      <xdr:spPr bwMode="auto">
        <a:xfrm>
          <a:off x="5524500" y="5438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4" name="Line 87">
          <a:extLst>
            <a:ext uri="{FF2B5EF4-FFF2-40B4-BE49-F238E27FC236}">
              <a16:creationId xmlns:a16="http://schemas.microsoft.com/office/drawing/2014/main" id="{00000000-0008-0000-0B00-000036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5" name="Line 88">
          <a:extLst>
            <a:ext uri="{FF2B5EF4-FFF2-40B4-BE49-F238E27FC236}">
              <a16:creationId xmlns:a16="http://schemas.microsoft.com/office/drawing/2014/main" id="{00000000-0008-0000-0B00-000037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6" name="Line 91">
          <a:extLst>
            <a:ext uri="{FF2B5EF4-FFF2-40B4-BE49-F238E27FC236}">
              <a16:creationId xmlns:a16="http://schemas.microsoft.com/office/drawing/2014/main" id="{00000000-0008-0000-0B00-000038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7" name="Line 92">
          <a:extLst>
            <a:ext uri="{FF2B5EF4-FFF2-40B4-BE49-F238E27FC236}">
              <a16:creationId xmlns:a16="http://schemas.microsoft.com/office/drawing/2014/main" id="{00000000-0008-0000-0B00-000039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8" name="Line 93">
          <a:extLst>
            <a:ext uri="{FF2B5EF4-FFF2-40B4-BE49-F238E27FC236}">
              <a16:creationId xmlns:a16="http://schemas.microsoft.com/office/drawing/2014/main" id="{00000000-0008-0000-0B00-00003A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59" name="Line 94">
          <a:extLst>
            <a:ext uri="{FF2B5EF4-FFF2-40B4-BE49-F238E27FC236}">
              <a16:creationId xmlns:a16="http://schemas.microsoft.com/office/drawing/2014/main" id="{00000000-0008-0000-0B00-00003B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60" name="Line 95">
          <a:extLst>
            <a:ext uri="{FF2B5EF4-FFF2-40B4-BE49-F238E27FC236}">
              <a16:creationId xmlns:a16="http://schemas.microsoft.com/office/drawing/2014/main" id="{00000000-0008-0000-0B00-00003C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0</xdr:rowOff>
    </xdr:from>
    <xdr:to>
      <xdr:col>8</xdr:col>
      <xdr:colOff>0</xdr:colOff>
      <xdr:row>23</xdr:row>
      <xdr:rowOff>0</xdr:rowOff>
    </xdr:to>
    <xdr:sp macro="" textlink="">
      <xdr:nvSpPr>
        <xdr:cNvPr id="61" name="Line 96">
          <a:extLst>
            <a:ext uri="{FF2B5EF4-FFF2-40B4-BE49-F238E27FC236}">
              <a16:creationId xmlns:a16="http://schemas.microsoft.com/office/drawing/2014/main" id="{00000000-0008-0000-0B00-00003D000000}"/>
            </a:ext>
          </a:extLst>
        </xdr:cNvPr>
        <xdr:cNvSpPr>
          <a:spLocks noChangeShapeType="1"/>
        </xdr:cNvSpPr>
      </xdr:nvSpPr>
      <xdr:spPr bwMode="auto">
        <a:xfrm>
          <a:off x="552450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38</xdr:row>
          <xdr:rowOff>57150</xdr:rowOff>
        </xdr:from>
        <xdr:to>
          <xdr:col>13</xdr:col>
          <xdr:colOff>247650</xdr:colOff>
          <xdr:row>44</xdr:row>
          <xdr:rowOff>114300</xdr:rowOff>
        </xdr:to>
        <xdr:sp macro="" textlink="">
          <xdr:nvSpPr>
            <xdr:cNvPr id="12289" name="Label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63" name="Рисунок 1">
          <a:extLst>
            <a:ext uri="{FF2B5EF4-FFF2-40B4-BE49-F238E27FC236}">
              <a16:creationId xmlns:a16="http://schemas.microsoft.com/office/drawing/2014/main" id="{00000000-0008-0000-0B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17</xdr:row>
      <xdr:rowOff>0</xdr:rowOff>
    </xdr:from>
    <xdr:to>
      <xdr:col>7</xdr:col>
      <xdr:colOff>0</xdr:colOff>
      <xdr:row>17</xdr:row>
      <xdr:rowOff>0</xdr:rowOff>
    </xdr:to>
    <xdr:sp macro="" textlink="">
      <xdr:nvSpPr>
        <xdr:cNvPr id="64" name="Line 18">
          <a:extLst>
            <a:ext uri="{FF2B5EF4-FFF2-40B4-BE49-F238E27FC236}">
              <a16:creationId xmlns:a16="http://schemas.microsoft.com/office/drawing/2014/main" id="{00000000-0008-0000-0B00-000040000000}"/>
            </a:ext>
          </a:extLst>
        </xdr:cNvPr>
        <xdr:cNvSpPr>
          <a:spLocks noChangeShapeType="1"/>
        </xdr:cNvSpPr>
      </xdr:nvSpPr>
      <xdr:spPr bwMode="auto">
        <a:xfrm>
          <a:off x="4743450" y="436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40</xdr:col>
          <xdr:colOff>476250</xdr:colOff>
          <xdr:row>0</xdr:row>
          <xdr:rowOff>0</xdr:rowOff>
        </xdr:from>
        <xdr:to>
          <xdr:col>41</xdr:col>
          <xdr:colOff>298450</xdr:colOff>
          <xdr:row>0</xdr:row>
          <xdr:rowOff>171450</xdr:rowOff>
        </xdr:to>
        <xdr:sp macro="" textlink="">
          <xdr:nvSpPr>
            <xdr:cNvPr id="12290" name="Label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514350</xdr:colOff>
          <xdr:row>0</xdr:row>
          <xdr:rowOff>19050</xdr:rowOff>
        </xdr:from>
        <xdr:to>
          <xdr:col>13</xdr:col>
          <xdr:colOff>152400</xdr:colOff>
          <xdr:row>0</xdr:row>
          <xdr:rowOff>190500</xdr:rowOff>
        </xdr:to>
        <xdr:sp macro="" textlink="">
          <xdr:nvSpPr>
            <xdr:cNvPr id="12291" name="Label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11</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55245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55245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55245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200-000006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200-00000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200-00000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200-00000A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200-00000B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200-00000C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200-00000D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200-00000E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200-00000F000000}"/>
            </a:ext>
          </a:extLst>
        </xdr:cNvPr>
        <xdr:cNvSpPr>
          <a:spLocks noChangeShapeType="1"/>
        </xdr:cNvSpPr>
      </xdr:nvSpPr>
      <xdr:spPr bwMode="auto">
        <a:xfrm>
          <a:off x="5524500" y="493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200-000010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200-000011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200-000012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200-000013000000}"/>
            </a:ext>
          </a:extLst>
        </xdr:cNvPr>
        <xdr:cNvSpPr>
          <a:spLocks noChangeShapeType="1"/>
        </xdr:cNvSpPr>
      </xdr:nvSpPr>
      <xdr:spPr bwMode="auto">
        <a:xfrm>
          <a:off x="474345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200-000014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200-000015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200-000016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200-00001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200-00001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200-00001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6" name="Line 25">
          <a:extLst>
            <a:ext uri="{FF2B5EF4-FFF2-40B4-BE49-F238E27FC236}">
              <a16:creationId xmlns:a16="http://schemas.microsoft.com/office/drawing/2014/main" id="{00000000-0008-0000-0200-00001A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7" name="Line 26">
          <a:extLst>
            <a:ext uri="{FF2B5EF4-FFF2-40B4-BE49-F238E27FC236}">
              <a16:creationId xmlns:a16="http://schemas.microsoft.com/office/drawing/2014/main" id="{00000000-0008-0000-0200-00001B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8" name="Line 27">
          <a:extLst>
            <a:ext uri="{FF2B5EF4-FFF2-40B4-BE49-F238E27FC236}">
              <a16:creationId xmlns:a16="http://schemas.microsoft.com/office/drawing/2014/main" id="{00000000-0008-0000-0200-00001C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9" name="Line 29">
          <a:extLst>
            <a:ext uri="{FF2B5EF4-FFF2-40B4-BE49-F238E27FC236}">
              <a16:creationId xmlns:a16="http://schemas.microsoft.com/office/drawing/2014/main" id="{00000000-0008-0000-0200-00001D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0" name="Line 30">
          <a:extLst>
            <a:ext uri="{FF2B5EF4-FFF2-40B4-BE49-F238E27FC236}">
              <a16:creationId xmlns:a16="http://schemas.microsoft.com/office/drawing/2014/main" id="{00000000-0008-0000-0200-00001E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1" name="Line 31">
          <a:extLst>
            <a:ext uri="{FF2B5EF4-FFF2-40B4-BE49-F238E27FC236}">
              <a16:creationId xmlns:a16="http://schemas.microsoft.com/office/drawing/2014/main" id="{00000000-0008-0000-0200-00001F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2" name="Line 32">
          <a:extLst>
            <a:ext uri="{FF2B5EF4-FFF2-40B4-BE49-F238E27FC236}">
              <a16:creationId xmlns:a16="http://schemas.microsoft.com/office/drawing/2014/main" id="{00000000-0008-0000-0200-000020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3" name="Line 33">
          <a:extLst>
            <a:ext uri="{FF2B5EF4-FFF2-40B4-BE49-F238E27FC236}">
              <a16:creationId xmlns:a16="http://schemas.microsoft.com/office/drawing/2014/main" id="{00000000-0008-0000-0200-000021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4" name="Line 34">
          <a:extLst>
            <a:ext uri="{FF2B5EF4-FFF2-40B4-BE49-F238E27FC236}">
              <a16:creationId xmlns:a16="http://schemas.microsoft.com/office/drawing/2014/main" id="{00000000-0008-0000-0200-000022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5" name="Line 35">
          <a:extLst>
            <a:ext uri="{FF2B5EF4-FFF2-40B4-BE49-F238E27FC236}">
              <a16:creationId xmlns:a16="http://schemas.microsoft.com/office/drawing/2014/main" id="{00000000-0008-0000-0200-000023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6" name="Line 36">
          <a:extLst>
            <a:ext uri="{FF2B5EF4-FFF2-40B4-BE49-F238E27FC236}">
              <a16:creationId xmlns:a16="http://schemas.microsoft.com/office/drawing/2014/main" id="{00000000-0008-0000-0200-000024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7" name="Line 37">
          <a:extLst>
            <a:ext uri="{FF2B5EF4-FFF2-40B4-BE49-F238E27FC236}">
              <a16:creationId xmlns:a16="http://schemas.microsoft.com/office/drawing/2014/main" id="{00000000-0008-0000-0200-000025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8" name="Line 38">
          <a:extLst>
            <a:ext uri="{FF2B5EF4-FFF2-40B4-BE49-F238E27FC236}">
              <a16:creationId xmlns:a16="http://schemas.microsoft.com/office/drawing/2014/main" id="{00000000-0008-0000-0200-000026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9" name="Line 39">
          <a:extLst>
            <a:ext uri="{FF2B5EF4-FFF2-40B4-BE49-F238E27FC236}">
              <a16:creationId xmlns:a16="http://schemas.microsoft.com/office/drawing/2014/main" id="{00000000-0008-0000-0200-000027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0" name="Line 40">
          <a:extLst>
            <a:ext uri="{FF2B5EF4-FFF2-40B4-BE49-F238E27FC236}">
              <a16:creationId xmlns:a16="http://schemas.microsoft.com/office/drawing/2014/main" id="{00000000-0008-0000-0200-000028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1" name="Line 41">
          <a:extLst>
            <a:ext uri="{FF2B5EF4-FFF2-40B4-BE49-F238E27FC236}">
              <a16:creationId xmlns:a16="http://schemas.microsoft.com/office/drawing/2014/main" id="{00000000-0008-0000-0200-000029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200-00002A000000}"/>
            </a:ext>
          </a:extLst>
        </xdr:cNvPr>
        <xdr:cNvSpPr>
          <a:spLocks noChangeShapeType="1"/>
        </xdr:cNvSpPr>
      </xdr:nvSpPr>
      <xdr:spPr bwMode="auto">
        <a:xfrm>
          <a:off x="5524500" y="478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200-00002B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200-00002C000000}"/>
            </a:ext>
          </a:extLst>
        </xdr:cNvPr>
        <xdr:cNvSpPr>
          <a:spLocks noChangeShapeType="1"/>
        </xdr:cNvSpPr>
      </xdr:nvSpPr>
      <xdr:spPr bwMode="auto">
        <a:xfrm>
          <a:off x="474345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200-00002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200-00002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200-00002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200-00003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200-00003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200-00003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200-00003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200-00003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200-00003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200-00003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200-00003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200-00003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200-00003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200-00003A000000}"/>
            </a:ext>
          </a:extLst>
        </xdr:cNvPr>
        <xdr:cNvSpPr>
          <a:spLocks noChangeShapeType="1"/>
        </xdr:cNvSpPr>
      </xdr:nvSpPr>
      <xdr:spPr bwMode="auto">
        <a:xfrm>
          <a:off x="5524500" y="797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200-00003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200-00003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200-00003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200-00003E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200-00003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200-00004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200-00004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200-00004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200-00004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200-00004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200-00004500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200-000046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200-000047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72" name="Line 73">
          <a:extLst>
            <a:ext uri="{FF2B5EF4-FFF2-40B4-BE49-F238E27FC236}">
              <a16:creationId xmlns:a16="http://schemas.microsoft.com/office/drawing/2014/main" id="{00000000-0008-0000-0200-000048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73" name="Line 74">
          <a:extLst>
            <a:ext uri="{FF2B5EF4-FFF2-40B4-BE49-F238E27FC236}">
              <a16:creationId xmlns:a16="http://schemas.microsoft.com/office/drawing/2014/main" id="{00000000-0008-0000-0200-000049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74" name="Line 75">
          <a:extLst>
            <a:ext uri="{FF2B5EF4-FFF2-40B4-BE49-F238E27FC236}">
              <a16:creationId xmlns:a16="http://schemas.microsoft.com/office/drawing/2014/main" id="{00000000-0008-0000-0200-00004A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75" name="Line 76">
          <a:extLst>
            <a:ext uri="{FF2B5EF4-FFF2-40B4-BE49-F238E27FC236}">
              <a16:creationId xmlns:a16="http://schemas.microsoft.com/office/drawing/2014/main" id="{00000000-0008-0000-0200-00004B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76" name="Line 77">
          <a:extLst>
            <a:ext uri="{FF2B5EF4-FFF2-40B4-BE49-F238E27FC236}">
              <a16:creationId xmlns:a16="http://schemas.microsoft.com/office/drawing/2014/main" id="{00000000-0008-0000-0200-00004C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7" name="Line 78">
          <a:extLst>
            <a:ext uri="{FF2B5EF4-FFF2-40B4-BE49-F238E27FC236}">
              <a16:creationId xmlns:a16="http://schemas.microsoft.com/office/drawing/2014/main" id="{00000000-0008-0000-0200-00004D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8" name="Line 79">
          <a:extLst>
            <a:ext uri="{FF2B5EF4-FFF2-40B4-BE49-F238E27FC236}">
              <a16:creationId xmlns:a16="http://schemas.microsoft.com/office/drawing/2014/main" id="{00000000-0008-0000-0200-00004E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9" name="Line 80">
          <a:extLst>
            <a:ext uri="{FF2B5EF4-FFF2-40B4-BE49-F238E27FC236}">
              <a16:creationId xmlns:a16="http://schemas.microsoft.com/office/drawing/2014/main" id="{00000000-0008-0000-0200-00004F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0" name="Line 81">
          <a:extLst>
            <a:ext uri="{FF2B5EF4-FFF2-40B4-BE49-F238E27FC236}">
              <a16:creationId xmlns:a16="http://schemas.microsoft.com/office/drawing/2014/main" id="{00000000-0008-0000-0200-000050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1" name="Line 82">
          <a:extLst>
            <a:ext uri="{FF2B5EF4-FFF2-40B4-BE49-F238E27FC236}">
              <a16:creationId xmlns:a16="http://schemas.microsoft.com/office/drawing/2014/main" id="{00000000-0008-0000-0200-000051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2" name="Line 83">
          <a:extLst>
            <a:ext uri="{FF2B5EF4-FFF2-40B4-BE49-F238E27FC236}">
              <a16:creationId xmlns:a16="http://schemas.microsoft.com/office/drawing/2014/main" id="{00000000-0008-0000-0200-000052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3" name="Line 84">
          <a:extLst>
            <a:ext uri="{FF2B5EF4-FFF2-40B4-BE49-F238E27FC236}">
              <a16:creationId xmlns:a16="http://schemas.microsoft.com/office/drawing/2014/main" id="{00000000-0008-0000-0200-000053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4" name="Line 85">
          <a:extLst>
            <a:ext uri="{FF2B5EF4-FFF2-40B4-BE49-F238E27FC236}">
              <a16:creationId xmlns:a16="http://schemas.microsoft.com/office/drawing/2014/main" id="{00000000-0008-0000-0200-000054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304800</xdr:rowOff>
    </xdr:from>
    <xdr:to>
      <xdr:col>8</xdr:col>
      <xdr:colOff>0</xdr:colOff>
      <xdr:row>56</xdr:row>
      <xdr:rowOff>304800</xdr:rowOff>
    </xdr:to>
    <xdr:sp macro="" textlink="">
      <xdr:nvSpPr>
        <xdr:cNvPr id="85" name="Line 86">
          <a:extLst>
            <a:ext uri="{FF2B5EF4-FFF2-40B4-BE49-F238E27FC236}">
              <a16:creationId xmlns:a16="http://schemas.microsoft.com/office/drawing/2014/main" id="{00000000-0008-0000-0200-000055000000}"/>
            </a:ext>
          </a:extLst>
        </xdr:cNvPr>
        <xdr:cNvSpPr>
          <a:spLocks noChangeShapeType="1"/>
        </xdr:cNvSpPr>
      </xdr:nvSpPr>
      <xdr:spPr bwMode="auto">
        <a:xfrm>
          <a:off x="5524500" y="1404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6" name="Line 87">
          <a:extLst>
            <a:ext uri="{FF2B5EF4-FFF2-40B4-BE49-F238E27FC236}">
              <a16:creationId xmlns:a16="http://schemas.microsoft.com/office/drawing/2014/main" id="{00000000-0008-0000-0200-000056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7" name="Line 88">
          <a:extLst>
            <a:ext uri="{FF2B5EF4-FFF2-40B4-BE49-F238E27FC236}">
              <a16:creationId xmlns:a16="http://schemas.microsoft.com/office/drawing/2014/main" id="{00000000-0008-0000-0200-000057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88" name="Line 89">
          <a:extLst>
            <a:ext uri="{FF2B5EF4-FFF2-40B4-BE49-F238E27FC236}">
              <a16:creationId xmlns:a16="http://schemas.microsoft.com/office/drawing/2014/main" id="{00000000-0008-0000-0200-000058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89" name="Line 90">
          <a:extLst>
            <a:ext uri="{FF2B5EF4-FFF2-40B4-BE49-F238E27FC236}">
              <a16:creationId xmlns:a16="http://schemas.microsoft.com/office/drawing/2014/main" id="{00000000-0008-0000-0200-000059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0" name="Line 91">
          <a:extLst>
            <a:ext uri="{FF2B5EF4-FFF2-40B4-BE49-F238E27FC236}">
              <a16:creationId xmlns:a16="http://schemas.microsoft.com/office/drawing/2014/main" id="{00000000-0008-0000-0200-00005A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1" name="Line 92">
          <a:extLst>
            <a:ext uri="{FF2B5EF4-FFF2-40B4-BE49-F238E27FC236}">
              <a16:creationId xmlns:a16="http://schemas.microsoft.com/office/drawing/2014/main" id="{00000000-0008-0000-0200-00005B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2" name="Line 93">
          <a:extLst>
            <a:ext uri="{FF2B5EF4-FFF2-40B4-BE49-F238E27FC236}">
              <a16:creationId xmlns:a16="http://schemas.microsoft.com/office/drawing/2014/main" id="{00000000-0008-0000-0200-00005C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3" name="Line 94">
          <a:extLst>
            <a:ext uri="{FF2B5EF4-FFF2-40B4-BE49-F238E27FC236}">
              <a16:creationId xmlns:a16="http://schemas.microsoft.com/office/drawing/2014/main" id="{00000000-0008-0000-0200-00005D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4" name="Line 95">
          <a:extLst>
            <a:ext uri="{FF2B5EF4-FFF2-40B4-BE49-F238E27FC236}">
              <a16:creationId xmlns:a16="http://schemas.microsoft.com/office/drawing/2014/main" id="{00000000-0008-0000-0200-00005E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5" name="Line 96">
          <a:extLst>
            <a:ext uri="{FF2B5EF4-FFF2-40B4-BE49-F238E27FC236}">
              <a16:creationId xmlns:a16="http://schemas.microsoft.com/office/drawing/2014/main" id="{00000000-0008-0000-0200-00005F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43</xdr:row>
      <xdr:rowOff>0</xdr:rowOff>
    </xdr:from>
    <xdr:to>
      <xdr:col>8</xdr:col>
      <xdr:colOff>0</xdr:colOff>
      <xdr:row>43</xdr:row>
      <xdr:rowOff>0</xdr:rowOff>
    </xdr:to>
    <xdr:sp macro="" textlink="">
      <xdr:nvSpPr>
        <xdr:cNvPr id="96" name="Line 97">
          <a:extLst>
            <a:ext uri="{FF2B5EF4-FFF2-40B4-BE49-F238E27FC236}">
              <a16:creationId xmlns:a16="http://schemas.microsoft.com/office/drawing/2014/main" id="{00000000-0008-0000-0200-000060000000}"/>
            </a:ext>
          </a:extLst>
        </xdr:cNvPr>
        <xdr:cNvSpPr>
          <a:spLocks noChangeShapeType="1"/>
        </xdr:cNvSpPr>
      </xdr:nvSpPr>
      <xdr:spPr bwMode="auto">
        <a:xfrm>
          <a:off x="5524500" y="1085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97" name="Line 98">
          <a:extLst>
            <a:ext uri="{FF2B5EF4-FFF2-40B4-BE49-F238E27FC236}">
              <a16:creationId xmlns:a16="http://schemas.microsoft.com/office/drawing/2014/main" id="{00000000-0008-0000-0200-000061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98" name="Line 99">
          <a:extLst>
            <a:ext uri="{FF2B5EF4-FFF2-40B4-BE49-F238E27FC236}">
              <a16:creationId xmlns:a16="http://schemas.microsoft.com/office/drawing/2014/main" id="{00000000-0008-0000-0200-000062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99" name="Line 100">
          <a:extLst>
            <a:ext uri="{FF2B5EF4-FFF2-40B4-BE49-F238E27FC236}">
              <a16:creationId xmlns:a16="http://schemas.microsoft.com/office/drawing/2014/main" id="{00000000-0008-0000-0200-00006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0" name="Line 101">
          <a:extLst>
            <a:ext uri="{FF2B5EF4-FFF2-40B4-BE49-F238E27FC236}">
              <a16:creationId xmlns:a16="http://schemas.microsoft.com/office/drawing/2014/main" id="{00000000-0008-0000-0200-000064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1" name="Line 102">
          <a:extLst>
            <a:ext uri="{FF2B5EF4-FFF2-40B4-BE49-F238E27FC236}">
              <a16:creationId xmlns:a16="http://schemas.microsoft.com/office/drawing/2014/main" id="{00000000-0008-0000-0200-000065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2" name="Line 103">
          <a:extLst>
            <a:ext uri="{FF2B5EF4-FFF2-40B4-BE49-F238E27FC236}">
              <a16:creationId xmlns:a16="http://schemas.microsoft.com/office/drawing/2014/main" id="{00000000-0008-0000-0200-000066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3" name="Line 104">
          <a:extLst>
            <a:ext uri="{FF2B5EF4-FFF2-40B4-BE49-F238E27FC236}">
              <a16:creationId xmlns:a16="http://schemas.microsoft.com/office/drawing/2014/main" id="{00000000-0008-0000-0200-000067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4" name="Line 105">
          <a:extLst>
            <a:ext uri="{FF2B5EF4-FFF2-40B4-BE49-F238E27FC236}">
              <a16:creationId xmlns:a16="http://schemas.microsoft.com/office/drawing/2014/main" id="{00000000-0008-0000-0200-000068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5" name="Line 106">
          <a:extLst>
            <a:ext uri="{FF2B5EF4-FFF2-40B4-BE49-F238E27FC236}">
              <a16:creationId xmlns:a16="http://schemas.microsoft.com/office/drawing/2014/main" id="{00000000-0008-0000-0200-000069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6" name="Line 107">
          <a:extLst>
            <a:ext uri="{FF2B5EF4-FFF2-40B4-BE49-F238E27FC236}">
              <a16:creationId xmlns:a16="http://schemas.microsoft.com/office/drawing/2014/main" id="{00000000-0008-0000-0200-00006A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304800</xdr:rowOff>
    </xdr:from>
    <xdr:to>
      <xdr:col>8</xdr:col>
      <xdr:colOff>0</xdr:colOff>
      <xdr:row>44</xdr:row>
      <xdr:rowOff>304800</xdr:rowOff>
    </xdr:to>
    <xdr:sp macro="" textlink="">
      <xdr:nvSpPr>
        <xdr:cNvPr id="107" name="Line 108">
          <a:extLst>
            <a:ext uri="{FF2B5EF4-FFF2-40B4-BE49-F238E27FC236}">
              <a16:creationId xmlns:a16="http://schemas.microsoft.com/office/drawing/2014/main" id="{00000000-0008-0000-0200-00006B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8" name="Line 109">
          <a:extLst>
            <a:ext uri="{FF2B5EF4-FFF2-40B4-BE49-F238E27FC236}">
              <a16:creationId xmlns:a16="http://schemas.microsoft.com/office/drawing/2014/main" id="{00000000-0008-0000-0200-00006C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9" name="Line 110">
          <a:extLst>
            <a:ext uri="{FF2B5EF4-FFF2-40B4-BE49-F238E27FC236}">
              <a16:creationId xmlns:a16="http://schemas.microsoft.com/office/drawing/2014/main" id="{00000000-0008-0000-0200-00006D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0" name="Line 111">
          <a:extLst>
            <a:ext uri="{FF2B5EF4-FFF2-40B4-BE49-F238E27FC236}">
              <a16:creationId xmlns:a16="http://schemas.microsoft.com/office/drawing/2014/main" id="{00000000-0008-0000-0200-00006E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1" name="Line 112">
          <a:extLst>
            <a:ext uri="{FF2B5EF4-FFF2-40B4-BE49-F238E27FC236}">
              <a16:creationId xmlns:a16="http://schemas.microsoft.com/office/drawing/2014/main" id="{00000000-0008-0000-0200-00006F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2" name="Line 113">
          <a:extLst>
            <a:ext uri="{FF2B5EF4-FFF2-40B4-BE49-F238E27FC236}">
              <a16:creationId xmlns:a16="http://schemas.microsoft.com/office/drawing/2014/main" id="{00000000-0008-0000-0200-000070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3" name="Line 114">
          <a:extLst>
            <a:ext uri="{FF2B5EF4-FFF2-40B4-BE49-F238E27FC236}">
              <a16:creationId xmlns:a16="http://schemas.microsoft.com/office/drawing/2014/main" id="{00000000-0008-0000-0200-000071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4" name="Line 115">
          <a:extLst>
            <a:ext uri="{FF2B5EF4-FFF2-40B4-BE49-F238E27FC236}">
              <a16:creationId xmlns:a16="http://schemas.microsoft.com/office/drawing/2014/main" id="{00000000-0008-0000-0200-000072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5" name="Line 116">
          <a:extLst>
            <a:ext uri="{FF2B5EF4-FFF2-40B4-BE49-F238E27FC236}">
              <a16:creationId xmlns:a16="http://schemas.microsoft.com/office/drawing/2014/main" id="{00000000-0008-0000-0200-00007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16" name="Line 117">
          <a:extLst>
            <a:ext uri="{FF2B5EF4-FFF2-40B4-BE49-F238E27FC236}">
              <a16:creationId xmlns:a16="http://schemas.microsoft.com/office/drawing/2014/main" id="{00000000-0008-0000-0200-000074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17" name="Line 118">
          <a:extLst>
            <a:ext uri="{FF2B5EF4-FFF2-40B4-BE49-F238E27FC236}">
              <a16:creationId xmlns:a16="http://schemas.microsoft.com/office/drawing/2014/main" id="{00000000-0008-0000-0200-000075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18" name="Line 119">
          <a:extLst>
            <a:ext uri="{FF2B5EF4-FFF2-40B4-BE49-F238E27FC236}">
              <a16:creationId xmlns:a16="http://schemas.microsoft.com/office/drawing/2014/main" id="{00000000-0008-0000-0200-000076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19" name="Line 120">
          <a:extLst>
            <a:ext uri="{FF2B5EF4-FFF2-40B4-BE49-F238E27FC236}">
              <a16:creationId xmlns:a16="http://schemas.microsoft.com/office/drawing/2014/main" id="{00000000-0008-0000-0200-000077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0" name="Line 121">
          <a:extLst>
            <a:ext uri="{FF2B5EF4-FFF2-40B4-BE49-F238E27FC236}">
              <a16:creationId xmlns:a16="http://schemas.microsoft.com/office/drawing/2014/main" id="{00000000-0008-0000-0200-000078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1" name="Line 122">
          <a:extLst>
            <a:ext uri="{FF2B5EF4-FFF2-40B4-BE49-F238E27FC236}">
              <a16:creationId xmlns:a16="http://schemas.microsoft.com/office/drawing/2014/main" id="{00000000-0008-0000-0200-000079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22" name="Line 123">
          <a:extLst>
            <a:ext uri="{FF2B5EF4-FFF2-40B4-BE49-F238E27FC236}">
              <a16:creationId xmlns:a16="http://schemas.microsoft.com/office/drawing/2014/main" id="{00000000-0008-0000-0200-00007A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23" name="Line 124">
          <a:extLst>
            <a:ext uri="{FF2B5EF4-FFF2-40B4-BE49-F238E27FC236}">
              <a16:creationId xmlns:a16="http://schemas.microsoft.com/office/drawing/2014/main" id="{00000000-0008-0000-0200-00007B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24" name="Line 125">
          <a:extLst>
            <a:ext uri="{FF2B5EF4-FFF2-40B4-BE49-F238E27FC236}">
              <a16:creationId xmlns:a16="http://schemas.microsoft.com/office/drawing/2014/main" id="{00000000-0008-0000-0200-00007C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25" name="Line 1">
          <a:extLst>
            <a:ext uri="{FF2B5EF4-FFF2-40B4-BE49-F238E27FC236}">
              <a16:creationId xmlns:a16="http://schemas.microsoft.com/office/drawing/2014/main" id="{00000000-0008-0000-0200-00007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26" name="Line 2">
          <a:extLst>
            <a:ext uri="{FF2B5EF4-FFF2-40B4-BE49-F238E27FC236}">
              <a16:creationId xmlns:a16="http://schemas.microsoft.com/office/drawing/2014/main" id="{00000000-0008-0000-0200-00007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127" name="Line 3">
          <a:extLst>
            <a:ext uri="{FF2B5EF4-FFF2-40B4-BE49-F238E27FC236}">
              <a16:creationId xmlns:a16="http://schemas.microsoft.com/office/drawing/2014/main" id="{00000000-0008-0000-0200-00007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128" name="Line 4">
          <a:extLst>
            <a:ext uri="{FF2B5EF4-FFF2-40B4-BE49-F238E27FC236}">
              <a16:creationId xmlns:a16="http://schemas.microsoft.com/office/drawing/2014/main" id="{00000000-0008-0000-0200-00008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29" name="Line 5">
          <a:extLst>
            <a:ext uri="{FF2B5EF4-FFF2-40B4-BE49-F238E27FC236}">
              <a16:creationId xmlns:a16="http://schemas.microsoft.com/office/drawing/2014/main" id="{00000000-0008-0000-0200-00008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30" name="Line 17">
          <a:extLst>
            <a:ext uri="{FF2B5EF4-FFF2-40B4-BE49-F238E27FC236}">
              <a16:creationId xmlns:a16="http://schemas.microsoft.com/office/drawing/2014/main" id="{00000000-0008-0000-0200-000082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31" name="Line 18">
          <a:extLst>
            <a:ext uri="{FF2B5EF4-FFF2-40B4-BE49-F238E27FC236}">
              <a16:creationId xmlns:a16="http://schemas.microsoft.com/office/drawing/2014/main" id="{00000000-0008-0000-0200-000083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32" name="Line 43">
          <a:extLst>
            <a:ext uri="{FF2B5EF4-FFF2-40B4-BE49-F238E27FC236}">
              <a16:creationId xmlns:a16="http://schemas.microsoft.com/office/drawing/2014/main" id="{00000000-0008-0000-0200-000084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33" name="Line 44">
          <a:extLst>
            <a:ext uri="{FF2B5EF4-FFF2-40B4-BE49-F238E27FC236}">
              <a16:creationId xmlns:a16="http://schemas.microsoft.com/office/drawing/2014/main" id="{00000000-0008-0000-0200-000085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34" name="Line 46">
          <a:extLst>
            <a:ext uri="{FF2B5EF4-FFF2-40B4-BE49-F238E27FC236}">
              <a16:creationId xmlns:a16="http://schemas.microsoft.com/office/drawing/2014/main" id="{00000000-0008-0000-0200-00008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35" name="Line 47">
          <a:extLst>
            <a:ext uri="{FF2B5EF4-FFF2-40B4-BE49-F238E27FC236}">
              <a16:creationId xmlns:a16="http://schemas.microsoft.com/office/drawing/2014/main" id="{00000000-0008-0000-0200-000087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36" name="Line 48">
          <a:extLst>
            <a:ext uri="{FF2B5EF4-FFF2-40B4-BE49-F238E27FC236}">
              <a16:creationId xmlns:a16="http://schemas.microsoft.com/office/drawing/2014/main" id="{00000000-0008-0000-0200-000088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37" name="Line 49">
          <a:extLst>
            <a:ext uri="{FF2B5EF4-FFF2-40B4-BE49-F238E27FC236}">
              <a16:creationId xmlns:a16="http://schemas.microsoft.com/office/drawing/2014/main" id="{00000000-0008-0000-0200-000089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8" name="Line 50">
          <a:extLst>
            <a:ext uri="{FF2B5EF4-FFF2-40B4-BE49-F238E27FC236}">
              <a16:creationId xmlns:a16="http://schemas.microsoft.com/office/drawing/2014/main" id="{00000000-0008-0000-0200-00008A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9" name="Line 62">
          <a:extLst>
            <a:ext uri="{FF2B5EF4-FFF2-40B4-BE49-F238E27FC236}">
              <a16:creationId xmlns:a16="http://schemas.microsoft.com/office/drawing/2014/main" id="{00000000-0008-0000-0200-00008B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0" name="Line 63">
          <a:extLst>
            <a:ext uri="{FF2B5EF4-FFF2-40B4-BE49-F238E27FC236}">
              <a16:creationId xmlns:a16="http://schemas.microsoft.com/office/drawing/2014/main" id="{00000000-0008-0000-0200-00008C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1" name="Line 71">
          <a:extLst>
            <a:ext uri="{FF2B5EF4-FFF2-40B4-BE49-F238E27FC236}">
              <a16:creationId xmlns:a16="http://schemas.microsoft.com/office/drawing/2014/main" id="{00000000-0008-0000-0200-00008D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42" name="Line 72">
          <a:extLst>
            <a:ext uri="{FF2B5EF4-FFF2-40B4-BE49-F238E27FC236}">
              <a16:creationId xmlns:a16="http://schemas.microsoft.com/office/drawing/2014/main" id="{00000000-0008-0000-0200-00008E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3" name="Line 1">
          <a:extLst>
            <a:ext uri="{FF2B5EF4-FFF2-40B4-BE49-F238E27FC236}">
              <a16:creationId xmlns:a16="http://schemas.microsoft.com/office/drawing/2014/main" id="{00000000-0008-0000-0200-00008F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44" name="Line 2">
          <a:extLst>
            <a:ext uri="{FF2B5EF4-FFF2-40B4-BE49-F238E27FC236}">
              <a16:creationId xmlns:a16="http://schemas.microsoft.com/office/drawing/2014/main" id="{00000000-0008-0000-0200-000090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45" name="Line 3">
          <a:extLst>
            <a:ext uri="{FF2B5EF4-FFF2-40B4-BE49-F238E27FC236}">
              <a16:creationId xmlns:a16="http://schemas.microsoft.com/office/drawing/2014/main" id="{00000000-0008-0000-0200-000091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46" name="Line 4">
          <a:extLst>
            <a:ext uri="{FF2B5EF4-FFF2-40B4-BE49-F238E27FC236}">
              <a16:creationId xmlns:a16="http://schemas.microsoft.com/office/drawing/2014/main" id="{00000000-0008-0000-0200-000092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7" name="Line 5">
          <a:extLst>
            <a:ext uri="{FF2B5EF4-FFF2-40B4-BE49-F238E27FC236}">
              <a16:creationId xmlns:a16="http://schemas.microsoft.com/office/drawing/2014/main" id="{00000000-0008-0000-0200-000093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8" name="Line 17">
          <a:extLst>
            <a:ext uri="{FF2B5EF4-FFF2-40B4-BE49-F238E27FC236}">
              <a16:creationId xmlns:a16="http://schemas.microsoft.com/office/drawing/2014/main" id="{00000000-0008-0000-0200-000094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9" name="Line 18">
          <a:extLst>
            <a:ext uri="{FF2B5EF4-FFF2-40B4-BE49-F238E27FC236}">
              <a16:creationId xmlns:a16="http://schemas.microsoft.com/office/drawing/2014/main" id="{00000000-0008-0000-0200-000095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50" name="Line 43">
          <a:extLst>
            <a:ext uri="{FF2B5EF4-FFF2-40B4-BE49-F238E27FC236}">
              <a16:creationId xmlns:a16="http://schemas.microsoft.com/office/drawing/2014/main" id="{00000000-0008-0000-0200-00009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51" name="Line 44">
          <a:extLst>
            <a:ext uri="{FF2B5EF4-FFF2-40B4-BE49-F238E27FC236}">
              <a16:creationId xmlns:a16="http://schemas.microsoft.com/office/drawing/2014/main" id="{00000000-0008-0000-0200-000097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2" name="Line 73">
          <a:extLst>
            <a:ext uri="{FF2B5EF4-FFF2-40B4-BE49-F238E27FC236}">
              <a16:creationId xmlns:a16="http://schemas.microsoft.com/office/drawing/2014/main" id="{00000000-0008-0000-0200-000098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53" name="Line 74">
          <a:extLst>
            <a:ext uri="{FF2B5EF4-FFF2-40B4-BE49-F238E27FC236}">
              <a16:creationId xmlns:a16="http://schemas.microsoft.com/office/drawing/2014/main" id="{00000000-0008-0000-0200-000099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54" name="Line 75">
          <a:extLst>
            <a:ext uri="{FF2B5EF4-FFF2-40B4-BE49-F238E27FC236}">
              <a16:creationId xmlns:a16="http://schemas.microsoft.com/office/drawing/2014/main" id="{00000000-0008-0000-0200-00009A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55" name="Line 76">
          <a:extLst>
            <a:ext uri="{FF2B5EF4-FFF2-40B4-BE49-F238E27FC236}">
              <a16:creationId xmlns:a16="http://schemas.microsoft.com/office/drawing/2014/main" id="{00000000-0008-0000-0200-00009B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6" name="Line 77">
          <a:extLst>
            <a:ext uri="{FF2B5EF4-FFF2-40B4-BE49-F238E27FC236}">
              <a16:creationId xmlns:a16="http://schemas.microsoft.com/office/drawing/2014/main" id="{00000000-0008-0000-0200-00009C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7" name="Line 89">
          <a:extLst>
            <a:ext uri="{FF2B5EF4-FFF2-40B4-BE49-F238E27FC236}">
              <a16:creationId xmlns:a16="http://schemas.microsoft.com/office/drawing/2014/main" id="{00000000-0008-0000-0200-00009D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58" name="Line 90">
          <a:extLst>
            <a:ext uri="{FF2B5EF4-FFF2-40B4-BE49-F238E27FC236}">
              <a16:creationId xmlns:a16="http://schemas.microsoft.com/office/drawing/2014/main" id="{00000000-0008-0000-0200-00009E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9" name="Line 98">
          <a:extLst>
            <a:ext uri="{FF2B5EF4-FFF2-40B4-BE49-F238E27FC236}">
              <a16:creationId xmlns:a16="http://schemas.microsoft.com/office/drawing/2014/main" id="{00000000-0008-0000-0200-00009F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0" name="Line 99">
          <a:extLst>
            <a:ext uri="{FF2B5EF4-FFF2-40B4-BE49-F238E27FC236}">
              <a16:creationId xmlns:a16="http://schemas.microsoft.com/office/drawing/2014/main" id="{00000000-0008-0000-0200-0000A0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1" name="Line 46">
          <a:extLst>
            <a:ext uri="{FF2B5EF4-FFF2-40B4-BE49-F238E27FC236}">
              <a16:creationId xmlns:a16="http://schemas.microsoft.com/office/drawing/2014/main" id="{00000000-0008-0000-0200-0000A1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62" name="Line 47">
          <a:extLst>
            <a:ext uri="{FF2B5EF4-FFF2-40B4-BE49-F238E27FC236}">
              <a16:creationId xmlns:a16="http://schemas.microsoft.com/office/drawing/2014/main" id="{00000000-0008-0000-0200-0000A2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63" name="Line 48">
          <a:extLst>
            <a:ext uri="{FF2B5EF4-FFF2-40B4-BE49-F238E27FC236}">
              <a16:creationId xmlns:a16="http://schemas.microsoft.com/office/drawing/2014/main" id="{00000000-0008-0000-0200-0000A3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64" name="Line 49">
          <a:extLst>
            <a:ext uri="{FF2B5EF4-FFF2-40B4-BE49-F238E27FC236}">
              <a16:creationId xmlns:a16="http://schemas.microsoft.com/office/drawing/2014/main" id="{00000000-0008-0000-0200-0000A4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5" name="Line 50">
          <a:extLst>
            <a:ext uri="{FF2B5EF4-FFF2-40B4-BE49-F238E27FC236}">
              <a16:creationId xmlns:a16="http://schemas.microsoft.com/office/drawing/2014/main" id="{00000000-0008-0000-0200-0000A5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6" name="Line 62">
          <a:extLst>
            <a:ext uri="{FF2B5EF4-FFF2-40B4-BE49-F238E27FC236}">
              <a16:creationId xmlns:a16="http://schemas.microsoft.com/office/drawing/2014/main" id="{00000000-0008-0000-0200-0000A6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67" name="Line 63">
          <a:extLst>
            <a:ext uri="{FF2B5EF4-FFF2-40B4-BE49-F238E27FC236}">
              <a16:creationId xmlns:a16="http://schemas.microsoft.com/office/drawing/2014/main" id="{00000000-0008-0000-0200-0000A7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8" name="Line 71">
          <a:extLst>
            <a:ext uri="{FF2B5EF4-FFF2-40B4-BE49-F238E27FC236}">
              <a16:creationId xmlns:a16="http://schemas.microsoft.com/office/drawing/2014/main" id="{00000000-0008-0000-0200-0000A8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9" name="Line 72">
          <a:extLst>
            <a:ext uri="{FF2B5EF4-FFF2-40B4-BE49-F238E27FC236}">
              <a16:creationId xmlns:a16="http://schemas.microsoft.com/office/drawing/2014/main" id="{00000000-0008-0000-0200-0000A9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0" name="Line 1">
          <a:extLst>
            <a:ext uri="{FF2B5EF4-FFF2-40B4-BE49-F238E27FC236}">
              <a16:creationId xmlns:a16="http://schemas.microsoft.com/office/drawing/2014/main" id="{00000000-0008-0000-0200-0000AA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71" name="Line 2">
          <a:extLst>
            <a:ext uri="{FF2B5EF4-FFF2-40B4-BE49-F238E27FC236}">
              <a16:creationId xmlns:a16="http://schemas.microsoft.com/office/drawing/2014/main" id="{00000000-0008-0000-0200-0000AB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72" name="Line 3">
          <a:extLst>
            <a:ext uri="{FF2B5EF4-FFF2-40B4-BE49-F238E27FC236}">
              <a16:creationId xmlns:a16="http://schemas.microsoft.com/office/drawing/2014/main" id="{00000000-0008-0000-0200-0000AC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73" name="Line 4">
          <a:extLst>
            <a:ext uri="{FF2B5EF4-FFF2-40B4-BE49-F238E27FC236}">
              <a16:creationId xmlns:a16="http://schemas.microsoft.com/office/drawing/2014/main" id="{00000000-0008-0000-0200-0000AD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4" name="Line 5">
          <a:extLst>
            <a:ext uri="{FF2B5EF4-FFF2-40B4-BE49-F238E27FC236}">
              <a16:creationId xmlns:a16="http://schemas.microsoft.com/office/drawing/2014/main" id="{00000000-0008-0000-0200-0000AE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5" name="Line 17">
          <a:extLst>
            <a:ext uri="{FF2B5EF4-FFF2-40B4-BE49-F238E27FC236}">
              <a16:creationId xmlns:a16="http://schemas.microsoft.com/office/drawing/2014/main" id="{00000000-0008-0000-0200-0000AF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76" name="Line 18">
          <a:extLst>
            <a:ext uri="{FF2B5EF4-FFF2-40B4-BE49-F238E27FC236}">
              <a16:creationId xmlns:a16="http://schemas.microsoft.com/office/drawing/2014/main" id="{00000000-0008-0000-0200-0000B0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7" name="Line 43">
          <a:extLst>
            <a:ext uri="{FF2B5EF4-FFF2-40B4-BE49-F238E27FC236}">
              <a16:creationId xmlns:a16="http://schemas.microsoft.com/office/drawing/2014/main" id="{00000000-0008-0000-0200-0000B1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78" name="Line 44">
          <a:extLst>
            <a:ext uri="{FF2B5EF4-FFF2-40B4-BE49-F238E27FC236}">
              <a16:creationId xmlns:a16="http://schemas.microsoft.com/office/drawing/2014/main" id="{00000000-0008-0000-0200-0000B2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73</xdr:row>
          <xdr:rowOff>69850</xdr:rowOff>
        </xdr:from>
        <xdr:to>
          <xdr:col>13</xdr:col>
          <xdr:colOff>660400</xdr:colOff>
          <xdr:row>80</xdr:row>
          <xdr:rowOff>95250</xdr:rowOff>
        </xdr:to>
        <xdr:sp macro="" textlink="">
          <xdr:nvSpPr>
            <xdr:cNvPr id="3073" name="Label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0</xdr:row>
          <xdr:rowOff>12700</xdr:rowOff>
        </xdr:from>
        <xdr:to>
          <xdr:col>13</xdr:col>
          <xdr:colOff>622300</xdr:colOff>
          <xdr:row>0</xdr:row>
          <xdr:rowOff>184150</xdr:rowOff>
        </xdr:to>
        <xdr:sp macro="" textlink="">
          <xdr:nvSpPr>
            <xdr:cNvPr id="3074" name="Label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18</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181" name="Рисунок 1">
          <a:extLst>
            <a:ext uri="{FF2B5EF4-FFF2-40B4-BE49-F238E27FC236}">
              <a16:creationId xmlns:a16="http://schemas.microsoft.com/office/drawing/2014/main" id="{00000000-0008-0000-0200-0000B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12</xdr:row>
      <xdr:rowOff>0</xdr:rowOff>
    </xdr:from>
    <xdr:to>
      <xdr:col>7</xdr:col>
      <xdr:colOff>0</xdr:colOff>
      <xdr:row>12</xdr:row>
      <xdr:rowOff>0</xdr:rowOff>
    </xdr:to>
    <xdr:sp macro="" textlink="">
      <xdr:nvSpPr>
        <xdr:cNvPr id="191" name="Line 46">
          <a:extLst>
            <a:ext uri="{FF2B5EF4-FFF2-40B4-BE49-F238E27FC236}">
              <a16:creationId xmlns:a16="http://schemas.microsoft.com/office/drawing/2014/main" id="{00000000-0008-0000-0200-0000BF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192" name="Line 47">
          <a:extLst>
            <a:ext uri="{FF2B5EF4-FFF2-40B4-BE49-F238E27FC236}">
              <a16:creationId xmlns:a16="http://schemas.microsoft.com/office/drawing/2014/main" id="{00000000-0008-0000-0200-0000C0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193" name="Line 48">
          <a:extLst>
            <a:ext uri="{FF2B5EF4-FFF2-40B4-BE49-F238E27FC236}">
              <a16:creationId xmlns:a16="http://schemas.microsoft.com/office/drawing/2014/main" id="{00000000-0008-0000-0200-0000C1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194" name="Line 49">
          <a:extLst>
            <a:ext uri="{FF2B5EF4-FFF2-40B4-BE49-F238E27FC236}">
              <a16:creationId xmlns:a16="http://schemas.microsoft.com/office/drawing/2014/main" id="{00000000-0008-0000-0200-0000C2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95" name="Line 50">
          <a:extLst>
            <a:ext uri="{FF2B5EF4-FFF2-40B4-BE49-F238E27FC236}">
              <a16:creationId xmlns:a16="http://schemas.microsoft.com/office/drawing/2014/main" id="{00000000-0008-0000-0200-0000C3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96" name="Line 62">
          <a:extLst>
            <a:ext uri="{FF2B5EF4-FFF2-40B4-BE49-F238E27FC236}">
              <a16:creationId xmlns:a16="http://schemas.microsoft.com/office/drawing/2014/main" id="{00000000-0008-0000-0200-0000C4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7" name="Line 63">
          <a:extLst>
            <a:ext uri="{FF2B5EF4-FFF2-40B4-BE49-F238E27FC236}">
              <a16:creationId xmlns:a16="http://schemas.microsoft.com/office/drawing/2014/main" id="{00000000-0008-0000-0200-0000C5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198" name="Line 71">
          <a:extLst>
            <a:ext uri="{FF2B5EF4-FFF2-40B4-BE49-F238E27FC236}">
              <a16:creationId xmlns:a16="http://schemas.microsoft.com/office/drawing/2014/main" id="{00000000-0008-0000-0200-0000C6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199" name="Line 72">
          <a:extLst>
            <a:ext uri="{FF2B5EF4-FFF2-40B4-BE49-F238E27FC236}">
              <a16:creationId xmlns:a16="http://schemas.microsoft.com/office/drawing/2014/main" id="{00000000-0008-0000-0200-0000C7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00" name="Line 1">
          <a:extLst>
            <a:ext uri="{FF2B5EF4-FFF2-40B4-BE49-F238E27FC236}">
              <a16:creationId xmlns:a16="http://schemas.microsoft.com/office/drawing/2014/main" id="{00000000-0008-0000-0200-0000C8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201" name="Line 2">
          <a:extLst>
            <a:ext uri="{FF2B5EF4-FFF2-40B4-BE49-F238E27FC236}">
              <a16:creationId xmlns:a16="http://schemas.microsoft.com/office/drawing/2014/main" id="{00000000-0008-0000-0200-0000C9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202" name="Line 3">
          <a:extLst>
            <a:ext uri="{FF2B5EF4-FFF2-40B4-BE49-F238E27FC236}">
              <a16:creationId xmlns:a16="http://schemas.microsoft.com/office/drawing/2014/main" id="{00000000-0008-0000-0200-0000CA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203" name="Line 4">
          <a:extLst>
            <a:ext uri="{FF2B5EF4-FFF2-40B4-BE49-F238E27FC236}">
              <a16:creationId xmlns:a16="http://schemas.microsoft.com/office/drawing/2014/main" id="{00000000-0008-0000-0200-0000CB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204" name="Line 5">
          <a:extLst>
            <a:ext uri="{FF2B5EF4-FFF2-40B4-BE49-F238E27FC236}">
              <a16:creationId xmlns:a16="http://schemas.microsoft.com/office/drawing/2014/main" id="{00000000-0008-0000-0200-0000CC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205" name="Line 17">
          <a:extLst>
            <a:ext uri="{FF2B5EF4-FFF2-40B4-BE49-F238E27FC236}">
              <a16:creationId xmlns:a16="http://schemas.microsoft.com/office/drawing/2014/main" id="{00000000-0008-0000-0200-0000C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206" name="Line 18">
          <a:extLst>
            <a:ext uri="{FF2B5EF4-FFF2-40B4-BE49-F238E27FC236}">
              <a16:creationId xmlns:a16="http://schemas.microsoft.com/office/drawing/2014/main" id="{00000000-0008-0000-0200-0000CE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07" name="Line 43">
          <a:extLst>
            <a:ext uri="{FF2B5EF4-FFF2-40B4-BE49-F238E27FC236}">
              <a16:creationId xmlns:a16="http://schemas.microsoft.com/office/drawing/2014/main" id="{00000000-0008-0000-0200-0000CF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208" name="Line 44">
          <a:extLst>
            <a:ext uri="{FF2B5EF4-FFF2-40B4-BE49-F238E27FC236}">
              <a16:creationId xmlns:a16="http://schemas.microsoft.com/office/drawing/2014/main" id="{00000000-0008-0000-0200-0000D0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215" name="Line 1">
          <a:extLst>
            <a:ext uri="{FF2B5EF4-FFF2-40B4-BE49-F238E27FC236}">
              <a16:creationId xmlns:a16="http://schemas.microsoft.com/office/drawing/2014/main" id="{00000000-0008-0000-0200-0000D7000000}"/>
            </a:ext>
          </a:extLst>
        </xdr:cNvPr>
        <xdr:cNvSpPr>
          <a:spLocks noChangeShapeType="1"/>
        </xdr:cNvSpPr>
      </xdr:nvSpPr>
      <xdr:spPr bwMode="auto">
        <a:xfrm>
          <a:off x="148590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216" name="Line 2">
          <a:extLst>
            <a:ext uri="{FF2B5EF4-FFF2-40B4-BE49-F238E27FC236}">
              <a16:creationId xmlns:a16="http://schemas.microsoft.com/office/drawing/2014/main" id="{00000000-0008-0000-0200-0000D8000000}"/>
            </a:ext>
          </a:extLst>
        </xdr:cNvPr>
        <xdr:cNvSpPr>
          <a:spLocks noChangeShapeType="1"/>
        </xdr:cNvSpPr>
      </xdr:nvSpPr>
      <xdr:spPr bwMode="auto">
        <a:xfrm>
          <a:off x="154686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217" name="Line 3">
          <a:extLst>
            <a:ext uri="{FF2B5EF4-FFF2-40B4-BE49-F238E27FC236}">
              <a16:creationId xmlns:a16="http://schemas.microsoft.com/office/drawing/2014/main" id="{00000000-0008-0000-0200-0000D9000000}"/>
            </a:ext>
          </a:extLst>
        </xdr:cNvPr>
        <xdr:cNvSpPr>
          <a:spLocks noChangeShapeType="1"/>
        </xdr:cNvSpPr>
      </xdr:nvSpPr>
      <xdr:spPr bwMode="auto">
        <a:xfrm>
          <a:off x="154686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218" name="Line 18">
          <a:extLst>
            <a:ext uri="{FF2B5EF4-FFF2-40B4-BE49-F238E27FC236}">
              <a16:creationId xmlns:a16="http://schemas.microsoft.com/office/drawing/2014/main" id="{00000000-0008-0000-0200-0000DA000000}"/>
            </a:ext>
          </a:extLst>
        </xdr:cNvPr>
        <xdr:cNvSpPr>
          <a:spLocks noChangeShapeType="1"/>
        </xdr:cNvSpPr>
      </xdr:nvSpPr>
      <xdr:spPr bwMode="auto">
        <a:xfrm>
          <a:off x="1485900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219" name="Line 43">
          <a:extLst>
            <a:ext uri="{FF2B5EF4-FFF2-40B4-BE49-F238E27FC236}">
              <a16:creationId xmlns:a16="http://schemas.microsoft.com/office/drawing/2014/main" id="{00000000-0008-0000-0200-0000DB000000}"/>
            </a:ext>
          </a:extLst>
        </xdr:cNvPr>
        <xdr:cNvSpPr>
          <a:spLocks noChangeShapeType="1"/>
        </xdr:cNvSpPr>
      </xdr:nvSpPr>
      <xdr:spPr bwMode="auto">
        <a:xfrm>
          <a:off x="148590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220" name="Line 44">
          <a:extLst>
            <a:ext uri="{FF2B5EF4-FFF2-40B4-BE49-F238E27FC236}">
              <a16:creationId xmlns:a16="http://schemas.microsoft.com/office/drawing/2014/main" id="{00000000-0008-0000-0200-0000DC000000}"/>
            </a:ext>
          </a:extLst>
        </xdr:cNvPr>
        <xdr:cNvSpPr>
          <a:spLocks noChangeShapeType="1"/>
        </xdr:cNvSpPr>
      </xdr:nvSpPr>
      <xdr:spPr bwMode="auto">
        <a:xfrm>
          <a:off x="148590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48" name="Line 46">
          <a:extLst>
            <a:ext uri="{FF2B5EF4-FFF2-40B4-BE49-F238E27FC236}">
              <a16:creationId xmlns:a16="http://schemas.microsoft.com/office/drawing/2014/main" id="{00000000-0008-0000-0200-0000F8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249" name="Line 47">
          <a:extLst>
            <a:ext uri="{FF2B5EF4-FFF2-40B4-BE49-F238E27FC236}">
              <a16:creationId xmlns:a16="http://schemas.microsoft.com/office/drawing/2014/main" id="{00000000-0008-0000-0200-0000F9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250" name="Line 48">
          <a:extLst>
            <a:ext uri="{FF2B5EF4-FFF2-40B4-BE49-F238E27FC236}">
              <a16:creationId xmlns:a16="http://schemas.microsoft.com/office/drawing/2014/main" id="{00000000-0008-0000-0200-0000FA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251" name="Line 63">
          <a:extLst>
            <a:ext uri="{FF2B5EF4-FFF2-40B4-BE49-F238E27FC236}">
              <a16:creationId xmlns:a16="http://schemas.microsoft.com/office/drawing/2014/main" id="{00000000-0008-0000-0200-0000FB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52" name="Line 71">
          <a:extLst>
            <a:ext uri="{FF2B5EF4-FFF2-40B4-BE49-F238E27FC236}">
              <a16:creationId xmlns:a16="http://schemas.microsoft.com/office/drawing/2014/main" id="{00000000-0008-0000-0200-0000FC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253" name="Line 72">
          <a:extLst>
            <a:ext uri="{FF2B5EF4-FFF2-40B4-BE49-F238E27FC236}">
              <a16:creationId xmlns:a16="http://schemas.microsoft.com/office/drawing/2014/main" id="{00000000-0008-0000-0200-0000FD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54" name="Line 1">
          <a:extLst>
            <a:ext uri="{FF2B5EF4-FFF2-40B4-BE49-F238E27FC236}">
              <a16:creationId xmlns:a16="http://schemas.microsoft.com/office/drawing/2014/main" id="{00000000-0008-0000-0200-0000FE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255" name="Line 2">
          <a:extLst>
            <a:ext uri="{FF2B5EF4-FFF2-40B4-BE49-F238E27FC236}">
              <a16:creationId xmlns:a16="http://schemas.microsoft.com/office/drawing/2014/main" id="{00000000-0008-0000-0200-0000FF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256" name="Line 3">
          <a:extLst>
            <a:ext uri="{FF2B5EF4-FFF2-40B4-BE49-F238E27FC236}">
              <a16:creationId xmlns:a16="http://schemas.microsoft.com/office/drawing/2014/main" id="{00000000-0008-0000-0200-00000001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257" name="Line 18">
          <a:extLst>
            <a:ext uri="{FF2B5EF4-FFF2-40B4-BE49-F238E27FC236}">
              <a16:creationId xmlns:a16="http://schemas.microsoft.com/office/drawing/2014/main" id="{00000000-0008-0000-0200-00000101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58" name="Line 43">
          <a:extLst>
            <a:ext uri="{FF2B5EF4-FFF2-40B4-BE49-F238E27FC236}">
              <a16:creationId xmlns:a16="http://schemas.microsoft.com/office/drawing/2014/main" id="{00000000-0008-0000-0200-00000201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259" name="Line 44">
          <a:extLst>
            <a:ext uri="{FF2B5EF4-FFF2-40B4-BE49-F238E27FC236}">
              <a16:creationId xmlns:a16="http://schemas.microsoft.com/office/drawing/2014/main" id="{00000000-0008-0000-0200-00000301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60" name="Line 1">
          <a:extLst>
            <a:ext uri="{FF2B5EF4-FFF2-40B4-BE49-F238E27FC236}">
              <a16:creationId xmlns:a16="http://schemas.microsoft.com/office/drawing/2014/main" id="{00000000-0008-0000-0200-00000401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261" name="Line 2">
          <a:extLst>
            <a:ext uri="{FF2B5EF4-FFF2-40B4-BE49-F238E27FC236}">
              <a16:creationId xmlns:a16="http://schemas.microsoft.com/office/drawing/2014/main" id="{00000000-0008-0000-0200-00000501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262" name="Line 3">
          <a:extLst>
            <a:ext uri="{FF2B5EF4-FFF2-40B4-BE49-F238E27FC236}">
              <a16:creationId xmlns:a16="http://schemas.microsoft.com/office/drawing/2014/main" id="{00000000-0008-0000-0200-00000601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263" name="Line 18">
          <a:extLst>
            <a:ext uri="{FF2B5EF4-FFF2-40B4-BE49-F238E27FC236}">
              <a16:creationId xmlns:a16="http://schemas.microsoft.com/office/drawing/2014/main" id="{00000000-0008-0000-0200-00000701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264" name="Line 43">
          <a:extLst>
            <a:ext uri="{FF2B5EF4-FFF2-40B4-BE49-F238E27FC236}">
              <a16:creationId xmlns:a16="http://schemas.microsoft.com/office/drawing/2014/main" id="{00000000-0008-0000-0200-00000801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265" name="Line 44">
          <a:extLst>
            <a:ext uri="{FF2B5EF4-FFF2-40B4-BE49-F238E27FC236}">
              <a16:creationId xmlns:a16="http://schemas.microsoft.com/office/drawing/2014/main" id="{00000000-0008-0000-0200-00000901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266" name="Line 1">
          <a:extLst>
            <a:ext uri="{FF2B5EF4-FFF2-40B4-BE49-F238E27FC236}">
              <a16:creationId xmlns:a16="http://schemas.microsoft.com/office/drawing/2014/main" id="{00000000-0008-0000-0200-00000A010000}"/>
            </a:ext>
          </a:extLst>
        </xdr:cNvPr>
        <xdr:cNvSpPr>
          <a:spLocks noChangeShapeType="1"/>
        </xdr:cNvSpPr>
      </xdr:nvSpPr>
      <xdr:spPr bwMode="auto">
        <a:xfrm>
          <a:off x="142494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267" name="Line 2">
          <a:extLst>
            <a:ext uri="{FF2B5EF4-FFF2-40B4-BE49-F238E27FC236}">
              <a16:creationId xmlns:a16="http://schemas.microsoft.com/office/drawing/2014/main" id="{00000000-0008-0000-0200-00000B010000}"/>
            </a:ext>
          </a:extLst>
        </xdr:cNvPr>
        <xdr:cNvSpPr>
          <a:spLocks noChangeShapeType="1"/>
        </xdr:cNvSpPr>
      </xdr:nvSpPr>
      <xdr:spPr bwMode="auto">
        <a:xfrm>
          <a:off x="148590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268" name="Line 3">
          <a:extLst>
            <a:ext uri="{FF2B5EF4-FFF2-40B4-BE49-F238E27FC236}">
              <a16:creationId xmlns:a16="http://schemas.microsoft.com/office/drawing/2014/main" id="{00000000-0008-0000-0200-00000C010000}"/>
            </a:ext>
          </a:extLst>
        </xdr:cNvPr>
        <xdr:cNvSpPr>
          <a:spLocks noChangeShapeType="1"/>
        </xdr:cNvSpPr>
      </xdr:nvSpPr>
      <xdr:spPr bwMode="auto">
        <a:xfrm>
          <a:off x="148590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269" name="Line 4">
          <a:extLst>
            <a:ext uri="{FF2B5EF4-FFF2-40B4-BE49-F238E27FC236}">
              <a16:creationId xmlns:a16="http://schemas.microsoft.com/office/drawing/2014/main" id="{00000000-0008-0000-0200-00000D010000}"/>
            </a:ext>
          </a:extLst>
        </xdr:cNvPr>
        <xdr:cNvSpPr>
          <a:spLocks noChangeShapeType="1"/>
        </xdr:cNvSpPr>
      </xdr:nvSpPr>
      <xdr:spPr bwMode="auto">
        <a:xfrm>
          <a:off x="148590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270" name="Line 5">
          <a:extLst>
            <a:ext uri="{FF2B5EF4-FFF2-40B4-BE49-F238E27FC236}">
              <a16:creationId xmlns:a16="http://schemas.microsoft.com/office/drawing/2014/main" id="{00000000-0008-0000-0200-00000E010000}"/>
            </a:ext>
          </a:extLst>
        </xdr:cNvPr>
        <xdr:cNvSpPr>
          <a:spLocks noChangeShapeType="1"/>
        </xdr:cNvSpPr>
      </xdr:nvSpPr>
      <xdr:spPr bwMode="auto">
        <a:xfrm>
          <a:off x="142494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271" name="Line 17">
          <a:extLst>
            <a:ext uri="{FF2B5EF4-FFF2-40B4-BE49-F238E27FC236}">
              <a16:creationId xmlns:a16="http://schemas.microsoft.com/office/drawing/2014/main" id="{00000000-0008-0000-0200-00000F010000}"/>
            </a:ext>
          </a:extLst>
        </xdr:cNvPr>
        <xdr:cNvSpPr>
          <a:spLocks noChangeShapeType="1"/>
        </xdr:cNvSpPr>
      </xdr:nvSpPr>
      <xdr:spPr bwMode="auto">
        <a:xfrm>
          <a:off x="142494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272" name="Line 18">
          <a:extLst>
            <a:ext uri="{FF2B5EF4-FFF2-40B4-BE49-F238E27FC236}">
              <a16:creationId xmlns:a16="http://schemas.microsoft.com/office/drawing/2014/main" id="{00000000-0008-0000-0200-000010010000}"/>
            </a:ext>
          </a:extLst>
        </xdr:cNvPr>
        <xdr:cNvSpPr>
          <a:spLocks noChangeShapeType="1"/>
        </xdr:cNvSpPr>
      </xdr:nvSpPr>
      <xdr:spPr bwMode="auto">
        <a:xfrm>
          <a:off x="1424940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273" name="Line 43">
          <a:extLst>
            <a:ext uri="{FF2B5EF4-FFF2-40B4-BE49-F238E27FC236}">
              <a16:creationId xmlns:a16="http://schemas.microsoft.com/office/drawing/2014/main" id="{00000000-0008-0000-0200-000011010000}"/>
            </a:ext>
          </a:extLst>
        </xdr:cNvPr>
        <xdr:cNvSpPr>
          <a:spLocks noChangeShapeType="1"/>
        </xdr:cNvSpPr>
      </xdr:nvSpPr>
      <xdr:spPr bwMode="auto">
        <a:xfrm>
          <a:off x="142494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274" name="Line 44">
          <a:extLst>
            <a:ext uri="{FF2B5EF4-FFF2-40B4-BE49-F238E27FC236}">
              <a16:creationId xmlns:a16="http://schemas.microsoft.com/office/drawing/2014/main" id="{00000000-0008-0000-0200-000012010000}"/>
            </a:ext>
          </a:extLst>
        </xdr:cNvPr>
        <xdr:cNvSpPr>
          <a:spLocks noChangeShapeType="1"/>
        </xdr:cNvSpPr>
      </xdr:nvSpPr>
      <xdr:spPr bwMode="auto">
        <a:xfrm>
          <a:off x="142494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275" name="Line 46">
          <a:extLst>
            <a:ext uri="{FF2B5EF4-FFF2-40B4-BE49-F238E27FC236}">
              <a16:creationId xmlns:a16="http://schemas.microsoft.com/office/drawing/2014/main" id="{00000000-0008-0000-0200-000013010000}"/>
            </a:ext>
          </a:extLst>
        </xdr:cNvPr>
        <xdr:cNvSpPr>
          <a:spLocks noChangeShapeType="1"/>
        </xdr:cNvSpPr>
      </xdr:nvSpPr>
      <xdr:spPr bwMode="auto">
        <a:xfrm>
          <a:off x="142494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276" name="Line 47">
          <a:extLst>
            <a:ext uri="{FF2B5EF4-FFF2-40B4-BE49-F238E27FC236}">
              <a16:creationId xmlns:a16="http://schemas.microsoft.com/office/drawing/2014/main" id="{00000000-0008-0000-0200-000014010000}"/>
            </a:ext>
          </a:extLst>
        </xdr:cNvPr>
        <xdr:cNvSpPr>
          <a:spLocks noChangeShapeType="1"/>
        </xdr:cNvSpPr>
      </xdr:nvSpPr>
      <xdr:spPr bwMode="auto">
        <a:xfrm>
          <a:off x="148590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277" name="Line 48">
          <a:extLst>
            <a:ext uri="{FF2B5EF4-FFF2-40B4-BE49-F238E27FC236}">
              <a16:creationId xmlns:a16="http://schemas.microsoft.com/office/drawing/2014/main" id="{00000000-0008-0000-0200-000015010000}"/>
            </a:ext>
          </a:extLst>
        </xdr:cNvPr>
        <xdr:cNvSpPr>
          <a:spLocks noChangeShapeType="1"/>
        </xdr:cNvSpPr>
      </xdr:nvSpPr>
      <xdr:spPr bwMode="auto">
        <a:xfrm>
          <a:off x="148590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278" name="Line 49">
          <a:extLst>
            <a:ext uri="{FF2B5EF4-FFF2-40B4-BE49-F238E27FC236}">
              <a16:creationId xmlns:a16="http://schemas.microsoft.com/office/drawing/2014/main" id="{00000000-0008-0000-0200-000016010000}"/>
            </a:ext>
          </a:extLst>
        </xdr:cNvPr>
        <xdr:cNvSpPr>
          <a:spLocks noChangeShapeType="1"/>
        </xdr:cNvSpPr>
      </xdr:nvSpPr>
      <xdr:spPr bwMode="auto">
        <a:xfrm>
          <a:off x="148590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279" name="Line 50">
          <a:extLst>
            <a:ext uri="{FF2B5EF4-FFF2-40B4-BE49-F238E27FC236}">
              <a16:creationId xmlns:a16="http://schemas.microsoft.com/office/drawing/2014/main" id="{00000000-0008-0000-0200-000017010000}"/>
            </a:ext>
          </a:extLst>
        </xdr:cNvPr>
        <xdr:cNvSpPr>
          <a:spLocks noChangeShapeType="1"/>
        </xdr:cNvSpPr>
      </xdr:nvSpPr>
      <xdr:spPr bwMode="auto">
        <a:xfrm>
          <a:off x="142494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280" name="Line 62">
          <a:extLst>
            <a:ext uri="{FF2B5EF4-FFF2-40B4-BE49-F238E27FC236}">
              <a16:creationId xmlns:a16="http://schemas.microsoft.com/office/drawing/2014/main" id="{00000000-0008-0000-0200-000018010000}"/>
            </a:ext>
          </a:extLst>
        </xdr:cNvPr>
        <xdr:cNvSpPr>
          <a:spLocks noChangeShapeType="1"/>
        </xdr:cNvSpPr>
      </xdr:nvSpPr>
      <xdr:spPr bwMode="auto">
        <a:xfrm>
          <a:off x="142494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281" name="Line 63">
          <a:extLst>
            <a:ext uri="{FF2B5EF4-FFF2-40B4-BE49-F238E27FC236}">
              <a16:creationId xmlns:a16="http://schemas.microsoft.com/office/drawing/2014/main" id="{00000000-0008-0000-0200-000019010000}"/>
            </a:ext>
          </a:extLst>
        </xdr:cNvPr>
        <xdr:cNvSpPr>
          <a:spLocks noChangeShapeType="1"/>
        </xdr:cNvSpPr>
      </xdr:nvSpPr>
      <xdr:spPr bwMode="auto">
        <a:xfrm>
          <a:off x="1424940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282" name="Line 71">
          <a:extLst>
            <a:ext uri="{FF2B5EF4-FFF2-40B4-BE49-F238E27FC236}">
              <a16:creationId xmlns:a16="http://schemas.microsoft.com/office/drawing/2014/main" id="{00000000-0008-0000-0200-00001A010000}"/>
            </a:ext>
          </a:extLst>
        </xdr:cNvPr>
        <xdr:cNvSpPr>
          <a:spLocks noChangeShapeType="1"/>
        </xdr:cNvSpPr>
      </xdr:nvSpPr>
      <xdr:spPr bwMode="auto">
        <a:xfrm>
          <a:off x="142494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283" name="Line 72">
          <a:extLst>
            <a:ext uri="{FF2B5EF4-FFF2-40B4-BE49-F238E27FC236}">
              <a16:creationId xmlns:a16="http://schemas.microsoft.com/office/drawing/2014/main" id="{00000000-0008-0000-0200-00001B010000}"/>
            </a:ext>
          </a:extLst>
        </xdr:cNvPr>
        <xdr:cNvSpPr>
          <a:spLocks noChangeShapeType="1"/>
        </xdr:cNvSpPr>
      </xdr:nvSpPr>
      <xdr:spPr bwMode="auto">
        <a:xfrm>
          <a:off x="142494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284" name="Line 1">
          <a:extLst>
            <a:ext uri="{FF2B5EF4-FFF2-40B4-BE49-F238E27FC236}">
              <a16:creationId xmlns:a16="http://schemas.microsoft.com/office/drawing/2014/main" id="{00000000-0008-0000-0200-00001C010000}"/>
            </a:ext>
          </a:extLst>
        </xdr:cNvPr>
        <xdr:cNvSpPr>
          <a:spLocks noChangeShapeType="1"/>
        </xdr:cNvSpPr>
      </xdr:nvSpPr>
      <xdr:spPr bwMode="auto">
        <a:xfrm>
          <a:off x="142494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285" name="Line 2">
          <a:extLst>
            <a:ext uri="{FF2B5EF4-FFF2-40B4-BE49-F238E27FC236}">
              <a16:creationId xmlns:a16="http://schemas.microsoft.com/office/drawing/2014/main" id="{00000000-0008-0000-0200-00001D010000}"/>
            </a:ext>
          </a:extLst>
        </xdr:cNvPr>
        <xdr:cNvSpPr>
          <a:spLocks noChangeShapeType="1"/>
        </xdr:cNvSpPr>
      </xdr:nvSpPr>
      <xdr:spPr bwMode="auto">
        <a:xfrm>
          <a:off x="148590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286" name="Line 3">
          <a:extLst>
            <a:ext uri="{FF2B5EF4-FFF2-40B4-BE49-F238E27FC236}">
              <a16:creationId xmlns:a16="http://schemas.microsoft.com/office/drawing/2014/main" id="{00000000-0008-0000-0200-00001E010000}"/>
            </a:ext>
          </a:extLst>
        </xdr:cNvPr>
        <xdr:cNvSpPr>
          <a:spLocks noChangeShapeType="1"/>
        </xdr:cNvSpPr>
      </xdr:nvSpPr>
      <xdr:spPr bwMode="auto">
        <a:xfrm>
          <a:off x="148590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287" name="Line 4">
          <a:extLst>
            <a:ext uri="{FF2B5EF4-FFF2-40B4-BE49-F238E27FC236}">
              <a16:creationId xmlns:a16="http://schemas.microsoft.com/office/drawing/2014/main" id="{00000000-0008-0000-0200-00001F010000}"/>
            </a:ext>
          </a:extLst>
        </xdr:cNvPr>
        <xdr:cNvSpPr>
          <a:spLocks noChangeShapeType="1"/>
        </xdr:cNvSpPr>
      </xdr:nvSpPr>
      <xdr:spPr bwMode="auto">
        <a:xfrm>
          <a:off x="148590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288" name="Line 5">
          <a:extLst>
            <a:ext uri="{FF2B5EF4-FFF2-40B4-BE49-F238E27FC236}">
              <a16:creationId xmlns:a16="http://schemas.microsoft.com/office/drawing/2014/main" id="{00000000-0008-0000-0200-000020010000}"/>
            </a:ext>
          </a:extLst>
        </xdr:cNvPr>
        <xdr:cNvSpPr>
          <a:spLocks noChangeShapeType="1"/>
        </xdr:cNvSpPr>
      </xdr:nvSpPr>
      <xdr:spPr bwMode="auto">
        <a:xfrm>
          <a:off x="142494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289" name="Line 17">
          <a:extLst>
            <a:ext uri="{FF2B5EF4-FFF2-40B4-BE49-F238E27FC236}">
              <a16:creationId xmlns:a16="http://schemas.microsoft.com/office/drawing/2014/main" id="{00000000-0008-0000-0200-000021010000}"/>
            </a:ext>
          </a:extLst>
        </xdr:cNvPr>
        <xdr:cNvSpPr>
          <a:spLocks noChangeShapeType="1"/>
        </xdr:cNvSpPr>
      </xdr:nvSpPr>
      <xdr:spPr bwMode="auto">
        <a:xfrm>
          <a:off x="142494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290" name="Line 18">
          <a:extLst>
            <a:ext uri="{FF2B5EF4-FFF2-40B4-BE49-F238E27FC236}">
              <a16:creationId xmlns:a16="http://schemas.microsoft.com/office/drawing/2014/main" id="{00000000-0008-0000-0200-000022010000}"/>
            </a:ext>
          </a:extLst>
        </xdr:cNvPr>
        <xdr:cNvSpPr>
          <a:spLocks noChangeShapeType="1"/>
        </xdr:cNvSpPr>
      </xdr:nvSpPr>
      <xdr:spPr bwMode="auto">
        <a:xfrm>
          <a:off x="1424940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291" name="Line 43">
          <a:extLst>
            <a:ext uri="{FF2B5EF4-FFF2-40B4-BE49-F238E27FC236}">
              <a16:creationId xmlns:a16="http://schemas.microsoft.com/office/drawing/2014/main" id="{00000000-0008-0000-0200-000023010000}"/>
            </a:ext>
          </a:extLst>
        </xdr:cNvPr>
        <xdr:cNvSpPr>
          <a:spLocks noChangeShapeType="1"/>
        </xdr:cNvSpPr>
      </xdr:nvSpPr>
      <xdr:spPr bwMode="auto">
        <a:xfrm>
          <a:off x="142494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292" name="Line 44">
          <a:extLst>
            <a:ext uri="{FF2B5EF4-FFF2-40B4-BE49-F238E27FC236}">
              <a16:creationId xmlns:a16="http://schemas.microsoft.com/office/drawing/2014/main" id="{00000000-0008-0000-0200-000024010000}"/>
            </a:ext>
          </a:extLst>
        </xdr:cNvPr>
        <xdr:cNvSpPr>
          <a:spLocks noChangeShapeType="1"/>
        </xdr:cNvSpPr>
      </xdr:nvSpPr>
      <xdr:spPr bwMode="auto">
        <a:xfrm>
          <a:off x="142494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1098550</xdr:colOff>
          <xdr:row>0</xdr:row>
          <xdr:rowOff>0</xdr:rowOff>
        </xdr:from>
        <xdr:to>
          <xdr:col>17</xdr:col>
          <xdr:colOff>0</xdr:colOff>
          <xdr:row>0</xdr:row>
          <xdr:rowOff>203200</xdr:rowOff>
        </xdr:to>
        <xdr:sp macro="" textlink="">
          <xdr:nvSpPr>
            <xdr:cNvPr id="4097" name="Label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19</a:t>
              </a:r>
            </a:p>
          </xdr:txBody>
        </xdr:sp>
        <xdr:clientData fPrintsWithSheet="0"/>
      </xdr:twoCellAnchor>
    </mc:Choice>
    <mc:Fallback/>
  </mc:AlternateContent>
  <xdr:twoCellAnchor editAs="oneCell">
    <xdr:from>
      <xdr:col>0</xdr:col>
      <xdr:colOff>0</xdr:colOff>
      <xdr:row>0</xdr:row>
      <xdr:rowOff>0</xdr:rowOff>
    </xdr:from>
    <xdr:to>
      <xdr:col>3</xdr:col>
      <xdr:colOff>466725</xdr:colOff>
      <xdr:row>0</xdr:row>
      <xdr:rowOff>247650</xdr:rowOff>
    </xdr:to>
    <xdr:pic>
      <xdr:nvPicPr>
        <xdr:cNvPr id="3" name="Рисунок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5121" name="Label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107950</xdr:colOff>
          <xdr:row>0</xdr:row>
          <xdr:rowOff>0</xdr:rowOff>
        </xdr:from>
        <xdr:to>
          <xdr:col>8</xdr:col>
          <xdr:colOff>0</xdr:colOff>
          <xdr:row>1</xdr:row>
          <xdr:rowOff>31750</xdr:rowOff>
        </xdr:to>
        <xdr:sp macro="" textlink="">
          <xdr:nvSpPr>
            <xdr:cNvPr id="5122" name="Label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55245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55245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a:off x="55245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500-000006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500-00000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500-00000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500-00000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500-00000A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500-00000B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500-00000C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500-00000D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500-00000E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500-00000F000000}"/>
            </a:ext>
          </a:extLst>
        </xdr:cNvPr>
        <xdr:cNvSpPr>
          <a:spLocks noChangeShapeType="1"/>
        </xdr:cNvSpPr>
      </xdr:nvSpPr>
      <xdr:spPr bwMode="auto">
        <a:xfrm>
          <a:off x="5524500" y="493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500-000010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500-000011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500-000012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500-000013000000}"/>
            </a:ext>
          </a:extLst>
        </xdr:cNvPr>
        <xdr:cNvSpPr>
          <a:spLocks noChangeShapeType="1"/>
        </xdr:cNvSpPr>
      </xdr:nvSpPr>
      <xdr:spPr bwMode="auto">
        <a:xfrm>
          <a:off x="474345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500-000014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500-000015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500-000016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500-00001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500-00001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500-00001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6" name="Line 25">
          <a:extLst>
            <a:ext uri="{FF2B5EF4-FFF2-40B4-BE49-F238E27FC236}">
              <a16:creationId xmlns:a16="http://schemas.microsoft.com/office/drawing/2014/main" id="{00000000-0008-0000-0500-00001A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7" name="Line 26">
          <a:extLst>
            <a:ext uri="{FF2B5EF4-FFF2-40B4-BE49-F238E27FC236}">
              <a16:creationId xmlns:a16="http://schemas.microsoft.com/office/drawing/2014/main" id="{00000000-0008-0000-0500-00001B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8" name="Line 27">
          <a:extLst>
            <a:ext uri="{FF2B5EF4-FFF2-40B4-BE49-F238E27FC236}">
              <a16:creationId xmlns:a16="http://schemas.microsoft.com/office/drawing/2014/main" id="{00000000-0008-0000-0500-00001C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9" name="Line 29">
          <a:extLst>
            <a:ext uri="{FF2B5EF4-FFF2-40B4-BE49-F238E27FC236}">
              <a16:creationId xmlns:a16="http://schemas.microsoft.com/office/drawing/2014/main" id="{00000000-0008-0000-0500-00001D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0" name="Line 30">
          <a:extLst>
            <a:ext uri="{FF2B5EF4-FFF2-40B4-BE49-F238E27FC236}">
              <a16:creationId xmlns:a16="http://schemas.microsoft.com/office/drawing/2014/main" id="{00000000-0008-0000-0500-00001E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1" name="Line 31">
          <a:extLst>
            <a:ext uri="{FF2B5EF4-FFF2-40B4-BE49-F238E27FC236}">
              <a16:creationId xmlns:a16="http://schemas.microsoft.com/office/drawing/2014/main" id="{00000000-0008-0000-0500-00001F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2" name="Line 32">
          <a:extLst>
            <a:ext uri="{FF2B5EF4-FFF2-40B4-BE49-F238E27FC236}">
              <a16:creationId xmlns:a16="http://schemas.microsoft.com/office/drawing/2014/main" id="{00000000-0008-0000-0500-000020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3" name="Line 33">
          <a:extLst>
            <a:ext uri="{FF2B5EF4-FFF2-40B4-BE49-F238E27FC236}">
              <a16:creationId xmlns:a16="http://schemas.microsoft.com/office/drawing/2014/main" id="{00000000-0008-0000-0500-000021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4" name="Line 34">
          <a:extLst>
            <a:ext uri="{FF2B5EF4-FFF2-40B4-BE49-F238E27FC236}">
              <a16:creationId xmlns:a16="http://schemas.microsoft.com/office/drawing/2014/main" id="{00000000-0008-0000-0500-000022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5" name="Line 35">
          <a:extLst>
            <a:ext uri="{FF2B5EF4-FFF2-40B4-BE49-F238E27FC236}">
              <a16:creationId xmlns:a16="http://schemas.microsoft.com/office/drawing/2014/main" id="{00000000-0008-0000-0500-000023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6" name="Line 36">
          <a:extLst>
            <a:ext uri="{FF2B5EF4-FFF2-40B4-BE49-F238E27FC236}">
              <a16:creationId xmlns:a16="http://schemas.microsoft.com/office/drawing/2014/main" id="{00000000-0008-0000-0500-000024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7" name="Line 37">
          <a:extLst>
            <a:ext uri="{FF2B5EF4-FFF2-40B4-BE49-F238E27FC236}">
              <a16:creationId xmlns:a16="http://schemas.microsoft.com/office/drawing/2014/main" id="{00000000-0008-0000-0500-000025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8" name="Line 38">
          <a:extLst>
            <a:ext uri="{FF2B5EF4-FFF2-40B4-BE49-F238E27FC236}">
              <a16:creationId xmlns:a16="http://schemas.microsoft.com/office/drawing/2014/main" id="{00000000-0008-0000-0500-000026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9" name="Line 39">
          <a:extLst>
            <a:ext uri="{FF2B5EF4-FFF2-40B4-BE49-F238E27FC236}">
              <a16:creationId xmlns:a16="http://schemas.microsoft.com/office/drawing/2014/main" id="{00000000-0008-0000-0500-000027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0" name="Line 40">
          <a:extLst>
            <a:ext uri="{FF2B5EF4-FFF2-40B4-BE49-F238E27FC236}">
              <a16:creationId xmlns:a16="http://schemas.microsoft.com/office/drawing/2014/main" id="{00000000-0008-0000-0500-000028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1" name="Line 41">
          <a:extLst>
            <a:ext uri="{FF2B5EF4-FFF2-40B4-BE49-F238E27FC236}">
              <a16:creationId xmlns:a16="http://schemas.microsoft.com/office/drawing/2014/main" id="{00000000-0008-0000-0500-000029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500-00002A000000}"/>
            </a:ext>
          </a:extLst>
        </xdr:cNvPr>
        <xdr:cNvSpPr>
          <a:spLocks noChangeShapeType="1"/>
        </xdr:cNvSpPr>
      </xdr:nvSpPr>
      <xdr:spPr bwMode="auto">
        <a:xfrm>
          <a:off x="5524500" y="478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500-00002B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500-00002C000000}"/>
            </a:ext>
          </a:extLst>
        </xdr:cNvPr>
        <xdr:cNvSpPr>
          <a:spLocks noChangeShapeType="1"/>
        </xdr:cNvSpPr>
      </xdr:nvSpPr>
      <xdr:spPr bwMode="auto">
        <a:xfrm>
          <a:off x="474345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500-00002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500-00002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500-00002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500-00003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500-00003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500-00003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500-00003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500-00003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500-00003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500-00003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500-00003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500-00003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500-00003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500-00003A000000}"/>
            </a:ext>
          </a:extLst>
        </xdr:cNvPr>
        <xdr:cNvSpPr>
          <a:spLocks noChangeShapeType="1"/>
        </xdr:cNvSpPr>
      </xdr:nvSpPr>
      <xdr:spPr bwMode="auto">
        <a:xfrm>
          <a:off x="5524500" y="797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500-00003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500-00003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500-00003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500-00003E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500-00003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500-00004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500-00004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500-00004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500-00004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500-00004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500-00004500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500-000046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500-000047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72" name="Line 73">
          <a:extLst>
            <a:ext uri="{FF2B5EF4-FFF2-40B4-BE49-F238E27FC236}">
              <a16:creationId xmlns:a16="http://schemas.microsoft.com/office/drawing/2014/main" id="{00000000-0008-0000-0500-000048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73" name="Line 74">
          <a:extLst>
            <a:ext uri="{FF2B5EF4-FFF2-40B4-BE49-F238E27FC236}">
              <a16:creationId xmlns:a16="http://schemas.microsoft.com/office/drawing/2014/main" id="{00000000-0008-0000-0500-000049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74" name="Line 75">
          <a:extLst>
            <a:ext uri="{FF2B5EF4-FFF2-40B4-BE49-F238E27FC236}">
              <a16:creationId xmlns:a16="http://schemas.microsoft.com/office/drawing/2014/main" id="{00000000-0008-0000-0500-00004A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75" name="Line 76">
          <a:extLst>
            <a:ext uri="{FF2B5EF4-FFF2-40B4-BE49-F238E27FC236}">
              <a16:creationId xmlns:a16="http://schemas.microsoft.com/office/drawing/2014/main" id="{00000000-0008-0000-0500-00004B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76" name="Line 77">
          <a:extLst>
            <a:ext uri="{FF2B5EF4-FFF2-40B4-BE49-F238E27FC236}">
              <a16:creationId xmlns:a16="http://schemas.microsoft.com/office/drawing/2014/main" id="{00000000-0008-0000-0500-00004C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7" name="Line 78">
          <a:extLst>
            <a:ext uri="{FF2B5EF4-FFF2-40B4-BE49-F238E27FC236}">
              <a16:creationId xmlns:a16="http://schemas.microsoft.com/office/drawing/2014/main" id="{00000000-0008-0000-0500-00004D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8" name="Line 79">
          <a:extLst>
            <a:ext uri="{FF2B5EF4-FFF2-40B4-BE49-F238E27FC236}">
              <a16:creationId xmlns:a16="http://schemas.microsoft.com/office/drawing/2014/main" id="{00000000-0008-0000-0500-00004E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9" name="Line 80">
          <a:extLst>
            <a:ext uri="{FF2B5EF4-FFF2-40B4-BE49-F238E27FC236}">
              <a16:creationId xmlns:a16="http://schemas.microsoft.com/office/drawing/2014/main" id="{00000000-0008-0000-0500-00004F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0" name="Line 81">
          <a:extLst>
            <a:ext uri="{FF2B5EF4-FFF2-40B4-BE49-F238E27FC236}">
              <a16:creationId xmlns:a16="http://schemas.microsoft.com/office/drawing/2014/main" id="{00000000-0008-0000-0500-000050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1" name="Line 82">
          <a:extLst>
            <a:ext uri="{FF2B5EF4-FFF2-40B4-BE49-F238E27FC236}">
              <a16:creationId xmlns:a16="http://schemas.microsoft.com/office/drawing/2014/main" id="{00000000-0008-0000-0500-000051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2" name="Line 83">
          <a:extLst>
            <a:ext uri="{FF2B5EF4-FFF2-40B4-BE49-F238E27FC236}">
              <a16:creationId xmlns:a16="http://schemas.microsoft.com/office/drawing/2014/main" id="{00000000-0008-0000-0500-000052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3" name="Line 84">
          <a:extLst>
            <a:ext uri="{FF2B5EF4-FFF2-40B4-BE49-F238E27FC236}">
              <a16:creationId xmlns:a16="http://schemas.microsoft.com/office/drawing/2014/main" id="{00000000-0008-0000-0500-000053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4" name="Line 85">
          <a:extLst>
            <a:ext uri="{FF2B5EF4-FFF2-40B4-BE49-F238E27FC236}">
              <a16:creationId xmlns:a16="http://schemas.microsoft.com/office/drawing/2014/main" id="{00000000-0008-0000-0500-000054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304800</xdr:rowOff>
    </xdr:from>
    <xdr:to>
      <xdr:col>8</xdr:col>
      <xdr:colOff>0</xdr:colOff>
      <xdr:row>56</xdr:row>
      <xdr:rowOff>304800</xdr:rowOff>
    </xdr:to>
    <xdr:sp macro="" textlink="">
      <xdr:nvSpPr>
        <xdr:cNvPr id="85" name="Line 86">
          <a:extLst>
            <a:ext uri="{FF2B5EF4-FFF2-40B4-BE49-F238E27FC236}">
              <a16:creationId xmlns:a16="http://schemas.microsoft.com/office/drawing/2014/main" id="{00000000-0008-0000-0500-000055000000}"/>
            </a:ext>
          </a:extLst>
        </xdr:cNvPr>
        <xdr:cNvSpPr>
          <a:spLocks noChangeShapeType="1"/>
        </xdr:cNvSpPr>
      </xdr:nvSpPr>
      <xdr:spPr bwMode="auto">
        <a:xfrm>
          <a:off x="5524500" y="1404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6" name="Line 87">
          <a:extLst>
            <a:ext uri="{FF2B5EF4-FFF2-40B4-BE49-F238E27FC236}">
              <a16:creationId xmlns:a16="http://schemas.microsoft.com/office/drawing/2014/main" id="{00000000-0008-0000-0500-000056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7" name="Line 88">
          <a:extLst>
            <a:ext uri="{FF2B5EF4-FFF2-40B4-BE49-F238E27FC236}">
              <a16:creationId xmlns:a16="http://schemas.microsoft.com/office/drawing/2014/main" id="{00000000-0008-0000-0500-000057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88" name="Line 89">
          <a:extLst>
            <a:ext uri="{FF2B5EF4-FFF2-40B4-BE49-F238E27FC236}">
              <a16:creationId xmlns:a16="http://schemas.microsoft.com/office/drawing/2014/main" id="{00000000-0008-0000-0500-000058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89" name="Line 90">
          <a:extLst>
            <a:ext uri="{FF2B5EF4-FFF2-40B4-BE49-F238E27FC236}">
              <a16:creationId xmlns:a16="http://schemas.microsoft.com/office/drawing/2014/main" id="{00000000-0008-0000-0500-000059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0" name="Line 91">
          <a:extLst>
            <a:ext uri="{FF2B5EF4-FFF2-40B4-BE49-F238E27FC236}">
              <a16:creationId xmlns:a16="http://schemas.microsoft.com/office/drawing/2014/main" id="{00000000-0008-0000-0500-00005A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1" name="Line 92">
          <a:extLst>
            <a:ext uri="{FF2B5EF4-FFF2-40B4-BE49-F238E27FC236}">
              <a16:creationId xmlns:a16="http://schemas.microsoft.com/office/drawing/2014/main" id="{00000000-0008-0000-0500-00005B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2" name="Line 93">
          <a:extLst>
            <a:ext uri="{FF2B5EF4-FFF2-40B4-BE49-F238E27FC236}">
              <a16:creationId xmlns:a16="http://schemas.microsoft.com/office/drawing/2014/main" id="{00000000-0008-0000-0500-00005C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3" name="Line 94">
          <a:extLst>
            <a:ext uri="{FF2B5EF4-FFF2-40B4-BE49-F238E27FC236}">
              <a16:creationId xmlns:a16="http://schemas.microsoft.com/office/drawing/2014/main" id="{00000000-0008-0000-0500-00005D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4" name="Line 95">
          <a:extLst>
            <a:ext uri="{FF2B5EF4-FFF2-40B4-BE49-F238E27FC236}">
              <a16:creationId xmlns:a16="http://schemas.microsoft.com/office/drawing/2014/main" id="{00000000-0008-0000-0500-00005E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5" name="Line 96">
          <a:extLst>
            <a:ext uri="{FF2B5EF4-FFF2-40B4-BE49-F238E27FC236}">
              <a16:creationId xmlns:a16="http://schemas.microsoft.com/office/drawing/2014/main" id="{00000000-0008-0000-0500-00005F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43</xdr:row>
      <xdr:rowOff>0</xdr:rowOff>
    </xdr:from>
    <xdr:to>
      <xdr:col>8</xdr:col>
      <xdr:colOff>0</xdr:colOff>
      <xdr:row>43</xdr:row>
      <xdr:rowOff>0</xdr:rowOff>
    </xdr:to>
    <xdr:sp macro="" textlink="">
      <xdr:nvSpPr>
        <xdr:cNvPr id="96" name="Line 97">
          <a:extLst>
            <a:ext uri="{FF2B5EF4-FFF2-40B4-BE49-F238E27FC236}">
              <a16:creationId xmlns:a16="http://schemas.microsoft.com/office/drawing/2014/main" id="{00000000-0008-0000-0500-000060000000}"/>
            </a:ext>
          </a:extLst>
        </xdr:cNvPr>
        <xdr:cNvSpPr>
          <a:spLocks noChangeShapeType="1"/>
        </xdr:cNvSpPr>
      </xdr:nvSpPr>
      <xdr:spPr bwMode="auto">
        <a:xfrm>
          <a:off x="5524500" y="1085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97" name="Line 98">
          <a:extLst>
            <a:ext uri="{FF2B5EF4-FFF2-40B4-BE49-F238E27FC236}">
              <a16:creationId xmlns:a16="http://schemas.microsoft.com/office/drawing/2014/main" id="{00000000-0008-0000-0500-000061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98" name="Line 99">
          <a:extLst>
            <a:ext uri="{FF2B5EF4-FFF2-40B4-BE49-F238E27FC236}">
              <a16:creationId xmlns:a16="http://schemas.microsoft.com/office/drawing/2014/main" id="{00000000-0008-0000-0500-000062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99" name="Line 100">
          <a:extLst>
            <a:ext uri="{FF2B5EF4-FFF2-40B4-BE49-F238E27FC236}">
              <a16:creationId xmlns:a16="http://schemas.microsoft.com/office/drawing/2014/main" id="{00000000-0008-0000-0500-00006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0" name="Line 101">
          <a:extLst>
            <a:ext uri="{FF2B5EF4-FFF2-40B4-BE49-F238E27FC236}">
              <a16:creationId xmlns:a16="http://schemas.microsoft.com/office/drawing/2014/main" id="{00000000-0008-0000-0500-000064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1" name="Line 102">
          <a:extLst>
            <a:ext uri="{FF2B5EF4-FFF2-40B4-BE49-F238E27FC236}">
              <a16:creationId xmlns:a16="http://schemas.microsoft.com/office/drawing/2014/main" id="{00000000-0008-0000-0500-000065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2" name="Line 103">
          <a:extLst>
            <a:ext uri="{FF2B5EF4-FFF2-40B4-BE49-F238E27FC236}">
              <a16:creationId xmlns:a16="http://schemas.microsoft.com/office/drawing/2014/main" id="{00000000-0008-0000-0500-000066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3" name="Line 104">
          <a:extLst>
            <a:ext uri="{FF2B5EF4-FFF2-40B4-BE49-F238E27FC236}">
              <a16:creationId xmlns:a16="http://schemas.microsoft.com/office/drawing/2014/main" id="{00000000-0008-0000-0500-000067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4" name="Line 105">
          <a:extLst>
            <a:ext uri="{FF2B5EF4-FFF2-40B4-BE49-F238E27FC236}">
              <a16:creationId xmlns:a16="http://schemas.microsoft.com/office/drawing/2014/main" id="{00000000-0008-0000-0500-000068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5" name="Line 106">
          <a:extLst>
            <a:ext uri="{FF2B5EF4-FFF2-40B4-BE49-F238E27FC236}">
              <a16:creationId xmlns:a16="http://schemas.microsoft.com/office/drawing/2014/main" id="{00000000-0008-0000-0500-000069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6" name="Line 107">
          <a:extLst>
            <a:ext uri="{FF2B5EF4-FFF2-40B4-BE49-F238E27FC236}">
              <a16:creationId xmlns:a16="http://schemas.microsoft.com/office/drawing/2014/main" id="{00000000-0008-0000-0500-00006A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304800</xdr:rowOff>
    </xdr:from>
    <xdr:to>
      <xdr:col>8</xdr:col>
      <xdr:colOff>0</xdr:colOff>
      <xdr:row>44</xdr:row>
      <xdr:rowOff>304800</xdr:rowOff>
    </xdr:to>
    <xdr:sp macro="" textlink="">
      <xdr:nvSpPr>
        <xdr:cNvPr id="107" name="Line 108">
          <a:extLst>
            <a:ext uri="{FF2B5EF4-FFF2-40B4-BE49-F238E27FC236}">
              <a16:creationId xmlns:a16="http://schemas.microsoft.com/office/drawing/2014/main" id="{00000000-0008-0000-0500-00006B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8" name="Line 109">
          <a:extLst>
            <a:ext uri="{FF2B5EF4-FFF2-40B4-BE49-F238E27FC236}">
              <a16:creationId xmlns:a16="http://schemas.microsoft.com/office/drawing/2014/main" id="{00000000-0008-0000-0500-00006C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9" name="Line 110">
          <a:extLst>
            <a:ext uri="{FF2B5EF4-FFF2-40B4-BE49-F238E27FC236}">
              <a16:creationId xmlns:a16="http://schemas.microsoft.com/office/drawing/2014/main" id="{00000000-0008-0000-0500-00006D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0" name="Line 111">
          <a:extLst>
            <a:ext uri="{FF2B5EF4-FFF2-40B4-BE49-F238E27FC236}">
              <a16:creationId xmlns:a16="http://schemas.microsoft.com/office/drawing/2014/main" id="{00000000-0008-0000-0500-00006E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1" name="Line 112">
          <a:extLst>
            <a:ext uri="{FF2B5EF4-FFF2-40B4-BE49-F238E27FC236}">
              <a16:creationId xmlns:a16="http://schemas.microsoft.com/office/drawing/2014/main" id="{00000000-0008-0000-0500-00006F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2" name="Line 113">
          <a:extLst>
            <a:ext uri="{FF2B5EF4-FFF2-40B4-BE49-F238E27FC236}">
              <a16:creationId xmlns:a16="http://schemas.microsoft.com/office/drawing/2014/main" id="{00000000-0008-0000-0500-000070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3" name="Line 114">
          <a:extLst>
            <a:ext uri="{FF2B5EF4-FFF2-40B4-BE49-F238E27FC236}">
              <a16:creationId xmlns:a16="http://schemas.microsoft.com/office/drawing/2014/main" id="{00000000-0008-0000-0500-000071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4" name="Line 115">
          <a:extLst>
            <a:ext uri="{FF2B5EF4-FFF2-40B4-BE49-F238E27FC236}">
              <a16:creationId xmlns:a16="http://schemas.microsoft.com/office/drawing/2014/main" id="{00000000-0008-0000-0500-000072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5" name="Line 116">
          <a:extLst>
            <a:ext uri="{FF2B5EF4-FFF2-40B4-BE49-F238E27FC236}">
              <a16:creationId xmlns:a16="http://schemas.microsoft.com/office/drawing/2014/main" id="{00000000-0008-0000-0500-00007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16" name="Line 117">
          <a:extLst>
            <a:ext uri="{FF2B5EF4-FFF2-40B4-BE49-F238E27FC236}">
              <a16:creationId xmlns:a16="http://schemas.microsoft.com/office/drawing/2014/main" id="{00000000-0008-0000-0500-000074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17" name="Line 118">
          <a:extLst>
            <a:ext uri="{FF2B5EF4-FFF2-40B4-BE49-F238E27FC236}">
              <a16:creationId xmlns:a16="http://schemas.microsoft.com/office/drawing/2014/main" id="{00000000-0008-0000-0500-000075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18" name="Line 119">
          <a:extLst>
            <a:ext uri="{FF2B5EF4-FFF2-40B4-BE49-F238E27FC236}">
              <a16:creationId xmlns:a16="http://schemas.microsoft.com/office/drawing/2014/main" id="{00000000-0008-0000-0500-000076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19" name="Line 120">
          <a:extLst>
            <a:ext uri="{FF2B5EF4-FFF2-40B4-BE49-F238E27FC236}">
              <a16:creationId xmlns:a16="http://schemas.microsoft.com/office/drawing/2014/main" id="{00000000-0008-0000-0500-000077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0" name="Line 121">
          <a:extLst>
            <a:ext uri="{FF2B5EF4-FFF2-40B4-BE49-F238E27FC236}">
              <a16:creationId xmlns:a16="http://schemas.microsoft.com/office/drawing/2014/main" id="{00000000-0008-0000-0500-000078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1" name="Line 122">
          <a:extLst>
            <a:ext uri="{FF2B5EF4-FFF2-40B4-BE49-F238E27FC236}">
              <a16:creationId xmlns:a16="http://schemas.microsoft.com/office/drawing/2014/main" id="{00000000-0008-0000-0500-000079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22" name="Line 123">
          <a:extLst>
            <a:ext uri="{FF2B5EF4-FFF2-40B4-BE49-F238E27FC236}">
              <a16:creationId xmlns:a16="http://schemas.microsoft.com/office/drawing/2014/main" id="{00000000-0008-0000-0500-00007A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23" name="Line 124">
          <a:extLst>
            <a:ext uri="{FF2B5EF4-FFF2-40B4-BE49-F238E27FC236}">
              <a16:creationId xmlns:a16="http://schemas.microsoft.com/office/drawing/2014/main" id="{00000000-0008-0000-0500-00007B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24" name="Line 125">
          <a:extLst>
            <a:ext uri="{FF2B5EF4-FFF2-40B4-BE49-F238E27FC236}">
              <a16:creationId xmlns:a16="http://schemas.microsoft.com/office/drawing/2014/main" id="{00000000-0008-0000-0500-00007C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25" name="Line 1">
          <a:extLst>
            <a:ext uri="{FF2B5EF4-FFF2-40B4-BE49-F238E27FC236}">
              <a16:creationId xmlns:a16="http://schemas.microsoft.com/office/drawing/2014/main" id="{00000000-0008-0000-0500-00007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26" name="Line 2">
          <a:extLst>
            <a:ext uri="{FF2B5EF4-FFF2-40B4-BE49-F238E27FC236}">
              <a16:creationId xmlns:a16="http://schemas.microsoft.com/office/drawing/2014/main" id="{00000000-0008-0000-0500-00007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127" name="Line 3">
          <a:extLst>
            <a:ext uri="{FF2B5EF4-FFF2-40B4-BE49-F238E27FC236}">
              <a16:creationId xmlns:a16="http://schemas.microsoft.com/office/drawing/2014/main" id="{00000000-0008-0000-0500-00007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128" name="Line 4">
          <a:extLst>
            <a:ext uri="{FF2B5EF4-FFF2-40B4-BE49-F238E27FC236}">
              <a16:creationId xmlns:a16="http://schemas.microsoft.com/office/drawing/2014/main" id="{00000000-0008-0000-0500-00008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29" name="Line 5">
          <a:extLst>
            <a:ext uri="{FF2B5EF4-FFF2-40B4-BE49-F238E27FC236}">
              <a16:creationId xmlns:a16="http://schemas.microsoft.com/office/drawing/2014/main" id="{00000000-0008-0000-0500-00008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30" name="Line 17">
          <a:extLst>
            <a:ext uri="{FF2B5EF4-FFF2-40B4-BE49-F238E27FC236}">
              <a16:creationId xmlns:a16="http://schemas.microsoft.com/office/drawing/2014/main" id="{00000000-0008-0000-0500-000082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31" name="Line 18">
          <a:extLst>
            <a:ext uri="{FF2B5EF4-FFF2-40B4-BE49-F238E27FC236}">
              <a16:creationId xmlns:a16="http://schemas.microsoft.com/office/drawing/2014/main" id="{00000000-0008-0000-0500-000083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32" name="Line 43">
          <a:extLst>
            <a:ext uri="{FF2B5EF4-FFF2-40B4-BE49-F238E27FC236}">
              <a16:creationId xmlns:a16="http://schemas.microsoft.com/office/drawing/2014/main" id="{00000000-0008-0000-0500-000084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33" name="Line 44">
          <a:extLst>
            <a:ext uri="{FF2B5EF4-FFF2-40B4-BE49-F238E27FC236}">
              <a16:creationId xmlns:a16="http://schemas.microsoft.com/office/drawing/2014/main" id="{00000000-0008-0000-0500-000085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34" name="Line 46">
          <a:extLst>
            <a:ext uri="{FF2B5EF4-FFF2-40B4-BE49-F238E27FC236}">
              <a16:creationId xmlns:a16="http://schemas.microsoft.com/office/drawing/2014/main" id="{00000000-0008-0000-0500-00008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35" name="Line 47">
          <a:extLst>
            <a:ext uri="{FF2B5EF4-FFF2-40B4-BE49-F238E27FC236}">
              <a16:creationId xmlns:a16="http://schemas.microsoft.com/office/drawing/2014/main" id="{00000000-0008-0000-0500-000087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36" name="Line 48">
          <a:extLst>
            <a:ext uri="{FF2B5EF4-FFF2-40B4-BE49-F238E27FC236}">
              <a16:creationId xmlns:a16="http://schemas.microsoft.com/office/drawing/2014/main" id="{00000000-0008-0000-0500-000088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37" name="Line 49">
          <a:extLst>
            <a:ext uri="{FF2B5EF4-FFF2-40B4-BE49-F238E27FC236}">
              <a16:creationId xmlns:a16="http://schemas.microsoft.com/office/drawing/2014/main" id="{00000000-0008-0000-0500-000089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8" name="Line 50">
          <a:extLst>
            <a:ext uri="{FF2B5EF4-FFF2-40B4-BE49-F238E27FC236}">
              <a16:creationId xmlns:a16="http://schemas.microsoft.com/office/drawing/2014/main" id="{00000000-0008-0000-0500-00008A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9" name="Line 62">
          <a:extLst>
            <a:ext uri="{FF2B5EF4-FFF2-40B4-BE49-F238E27FC236}">
              <a16:creationId xmlns:a16="http://schemas.microsoft.com/office/drawing/2014/main" id="{00000000-0008-0000-0500-00008B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0" name="Line 63">
          <a:extLst>
            <a:ext uri="{FF2B5EF4-FFF2-40B4-BE49-F238E27FC236}">
              <a16:creationId xmlns:a16="http://schemas.microsoft.com/office/drawing/2014/main" id="{00000000-0008-0000-0500-00008C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1" name="Line 71">
          <a:extLst>
            <a:ext uri="{FF2B5EF4-FFF2-40B4-BE49-F238E27FC236}">
              <a16:creationId xmlns:a16="http://schemas.microsoft.com/office/drawing/2014/main" id="{00000000-0008-0000-0500-00008D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42" name="Line 72">
          <a:extLst>
            <a:ext uri="{FF2B5EF4-FFF2-40B4-BE49-F238E27FC236}">
              <a16:creationId xmlns:a16="http://schemas.microsoft.com/office/drawing/2014/main" id="{00000000-0008-0000-0500-00008E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3" name="Line 1">
          <a:extLst>
            <a:ext uri="{FF2B5EF4-FFF2-40B4-BE49-F238E27FC236}">
              <a16:creationId xmlns:a16="http://schemas.microsoft.com/office/drawing/2014/main" id="{00000000-0008-0000-0500-00008F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44" name="Line 2">
          <a:extLst>
            <a:ext uri="{FF2B5EF4-FFF2-40B4-BE49-F238E27FC236}">
              <a16:creationId xmlns:a16="http://schemas.microsoft.com/office/drawing/2014/main" id="{00000000-0008-0000-0500-000090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45" name="Line 3">
          <a:extLst>
            <a:ext uri="{FF2B5EF4-FFF2-40B4-BE49-F238E27FC236}">
              <a16:creationId xmlns:a16="http://schemas.microsoft.com/office/drawing/2014/main" id="{00000000-0008-0000-0500-000091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46" name="Line 4">
          <a:extLst>
            <a:ext uri="{FF2B5EF4-FFF2-40B4-BE49-F238E27FC236}">
              <a16:creationId xmlns:a16="http://schemas.microsoft.com/office/drawing/2014/main" id="{00000000-0008-0000-0500-000092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7" name="Line 5">
          <a:extLst>
            <a:ext uri="{FF2B5EF4-FFF2-40B4-BE49-F238E27FC236}">
              <a16:creationId xmlns:a16="http://schemas.microsoft.com/office/drawing/2014/main" id="{00000000-0008-0000-0500-000093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8" name="Line 17">
          <a:extLst>
            <a:ext uri="{FF2B5EF4-FFF2-40B4-BE49-F238E27FC236}">
              <a16:creationId xmlns:a16="http://schemas.microsoft.com/office/drawing/2014/main" id="{00000000-0008-0000-0500-000094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9" name="Line 18">
          <a:extLst>
            <a:ext uri="{FF2B5EF4-FFF2-40B4-BE49-F238E27FC236}">
              <a16:creationId xmlns:a16="http://schemas.microsoft.com/office/drawing/2014/main" id="{00000000-0008-0000-0500-000095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50" name="Line 43">
          <a:extLst>
            <a:ext uri="{FF2B5EF4-FFF2-40B4-BE49-F238E27FC236}">
              <a16:creationId xmlns:a16="http://schemas.microsoft.com/office/drawing/2014/main" id="{00000000-0008-0000-0500-00009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51" name="Line 44">
          <a:extLst>
            <a:ext uri="{FF2B5EF4-FFF2-40B4-BE49-F238E27FC236}">
              <a16:creationId xmlns:a16="http://schemas.microsoft.com/office/drawing/2014/main" id="{00000000-0008-0000-0500-000097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2" name="Line 73">
          <a:extLst>
            <a:ext uri="{FF2B5EF4-FFF2-40B4-BE49-F238E27FC236}">
              <a16:creationId xmlns:a16="http://schemas.microsoft.com/office/drawing/2014/main" id="{00000000-0008-0000-0500-000098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53" name="Line 74">
          <a:extLst>
            <a:ext uri="{FF2B5EF4-FFF2-40B4-BE49-F238E27FC236}">
              <a16:creationId xmlns:a16="http://schemas.microsoft.com/office/drawing/2014/main" id="{00000000-0008-0000-0500-000099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54" name="Line 75">
          <a:extLst>
            <a:ext uri="{FF2B5EF4-FFF2-40B4-BE49-F238E27FC236}">
              <a16:creationId xmlns:a16="http://schemas.microsoft.com/office/drawing/2014/main" id="{00000000-0008-0000-0500-00009A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55" name="Line 76">
          <a:extLst>
            <a:ext uri="{FF2B5EF4-FFF2-40B4-BE49-F238E27FC236}">
              <a16:creationId xmlns:a16="http://schemas.microsoft.com/office/drawing/2014/main" id="{00000000-0008-0000-0500-00009B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6" name="Line 77">
          <a:extLst>
            <a:ext uri="{FF2B5EF4-FFF2-40B4-BE49-F238E27FC236}">
              <a16:creationId xmlns:a16="http://schemas.microsoft.com/office/drawing/2014/main" id="{00000000-0008-0000-0500-00009C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7" name="Line 89">
          <a:extLst>
            <a:ext uri="{FF2B5EF4-FFF2-40B4-BE49-F238E27FC236}">
              <a16:creationId xmlns:a16="http://schemas.microsoft.com/office/drawing/2014/main" id="{00000000-0008-0000-0500-00009D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58" name="Line 90">
          <a:extLst>
            <a:ext uri="{FF2B5EF4-FFF2-40B4-BE49-F238E27FC236}">
              <a16:creationId xmlns:a16="http://schemas.microsoft.com/office/drawing/2014/main" id="{00000000-0008-0000-0500-00009E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9" name="Line 98">
          <a:extLst>
            <a:ext uri="{FF2B5EF4-FFF2-40B4-BE49-F238E27FC236}">
              <a16:creationId xmlns:a16="http://schemas.microsoft.com/office/drawing/2014/main" id="{00000000-0008-0000-0500-00009F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0" name="Line 99">
          <a:extLst>
            <a:ext uri="{FF2B5EF4-FFF2-40B4-BE49-F238E27FC236}">
              <a16:creationId xmlns:a16="http://schemas.microsoft.com/office/drawing/2014/main" id="{00000000-0008-0000-0500-0000A0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1" name="Line 46">
          <a:extLst>
            <a:ext uri="{FF2B5EF4-FFF2-40B4-BE49-F238E27FC236}">
              <a16:creationId xmlns:a16="http://schemas.microsoft.com/office/drawing/2014/main" id="{00000000-0008-0000-0500-0000A1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62" name="Line 47">
          <a:extLst>
            <a:ext uri="{FF2B5EF4-FFF2-40B4-BE49-F238E27FC236}">
              <a16:creationId xmlns:a16="http://schemas.microsoft.com/office/drawing/2014/main" id="{00000000-0008-0000-0500-0000A2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63" name="Line 48">
          <a:extLst>
            <a:ext uri="{FF2B5EF4-FFF2-40B4-BE49-F238E27FC236}">
              <a16:creationId xmlns:a16="http://schemas.microsoft.com/office/drawing/2014/main" id="{00000000-0008-0000-0500-0000A3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64" name="Line 49">
          <a:extLst>
            <a:ext uri="{FF2B5EF4-FFF2-40B4-BE49-F238E27FC236}">
              <a16:creationId xmlns:a16="http://schemas.microsoft.com/office/drawing/2014/main" id="{00000000-0008-0000-0500-0000A4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5" name="Line 50">
          <a:extLst>
            <a:ext uri="{FF2B5EF4-FFF2-40B4-BE49-F238E27FC236}">
              <a16:creationId xmlns:a16="http://schemas.microsoft.com/office/drawing/2014/main" id="{00000000-0008-0000-0500-0000A5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6" name="Line 62">
          <a:extLst>
            <a:ext uri="{FF2B5EF4-FFF2-40B4-BE49-F238E27FC236}">
              <a16:creationId xmlns:a16="http://schemas.microsoft.com/office/drawing/2014/main" id="{00000000-0008-0000-0500-0000A6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67" name="Line 63">
          <a:extLst>
            <a:ext uri="{FF2B5EF4-FFF2-40B4-BE49-F238E27FC236}">
              <a16:creationId xmlns:a16="http://schemas.microsoft.com/office/drawing/2014/main" id="{00000000-0008-0000-0500-0000A7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8" name="Line 71">
          <a:extLst>
            <a:ext uri="{FF2B5EF4-FFF2-40B4-BE49-F238E27FC236}">
              <a16:creationId xmlns:a16="http://schemas.microsoft.com/office/drawing/2014/main" id="{00000000-0008-0000-0500-0000A8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9" name="Line 72">
          <a:extLst>
            <a:ext uri="{FF2B5EF4-FFF2-40B4-BE49-F238E27FC236}">
              <a16:creationId xmlns:a16="http://schemas.microsoft.com/office/drawing/2014/main" id="{00000000-0008-0000-0500-0000A9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0" name="Line 1">
          <a:extLst>
            <a:ext uri="{FF2B5EF4-FFF2-40B4-BE49-F238E27FC236}">
              <a16:creationId xmlns:a16="http://schemas.microsoft.com/office/drawing/2014/main" id="{00000000-0008-0000-0500-0000AA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71" name="Line 2">
          <a:extLst>
            <a:ext uri="{FF2B5EF4-FFF2-40B4-BE49-F238E27FC236}">
              <a16:creationId xmlns:a16="http://schemas.microsoft.com/office/drawing/2014/main" id="{00000000-0008-0000-0500-0000AB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72" name="Line 3">
          <a:extLst>
            <a:ext uri="{FF2B5EF4-FFF2-40B4-BE49-F238E27FC236}">
              <a16:creationId xmlns:a16="http://schemas.microsoft.com/office/drawing/2014/main" id="{00000000-0008-0000-0500-0000AC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73" name="Line 4">
          <a:extLst>
            <a:ext uri="{FF2B5EF4-FFF2-40B4-BE49-F238E27FC236}">
              <a16:creationId xmlns:a16="http://schemas.microsoft.com/office/drawing/2014/main" id="{00000000-0008-0000-0500-0000AD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4" name="Line 5">
          <a:extLst>
            <a:ext uri="{FF2B5EF4-FFF2-40B4-BE49-F238E27FC236}">
              <a16:creationId xmlns:a16="http://schemas.microsoft.com/office/drawing/2014/main" id="{00000000-0008-0000-0500-0000AE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5" name="Line 17">
          <a:extLst>
            <a:ext uri="{FF2B5EF4-FFF2-40B4-BE49-F238E27FC236}">
              <a16:creationId xmlns:a16="http://schemas.microsoft.com/office/drawing/2014/main" id="{00000000-0008-0000-0500-0000AF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76" name="Line 18">
          <a:extLst>
            <a:ext uri="{FF2B5EF4-FFF2-40B4-BE49-F238E27FC236}">
              <a16:creationId xmlns:a16="http://schemas.microsoft.com/office/drawing/2014/main" id="{00000000-0008-0000-0500-0000B0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7" name="Line 43">
          <a:extLst>
            <a:ext uri="{FF2B5EF4-FFF2-40B4-BE49-F238E27FC236}">
              <a16:creationId xmlns:a16="http://schemas.microsoft.com/office/drawing/2014/main" id="{00000000-0008-0000-0500-0000B1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78" name="Line 44">
          <a:extLst>
            <a:ext uri="{FF2B5EF4-FFF2-40B4-BE49-F238E27FC236}">
              <a16:creationId xmlns:a16="http://schemas.microsoft.com/office/drawing/2014/main" id="{00000000-0008-0000-0500-0000B2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73</xdr:row>
          <xdr:rowOff>69850</xdr:rowOff>
        </xdr:from>
        <xdr:to>
          <xdr:col>13</xdr:col>
          <xdr:colOff>660400</xdr:colOff>
          <xdr:row>80</xdr:row>
          <xdr:rowOff>95250</xdr:rowOff>
        </xdr:to>
        <xdr:sp macro="" textlink="">
          <xdr:nvSpPr>
            <xdr:cNvPr id="6145" name="Label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0</xdr:row>
          <xdr:rowOff>12700</xdr:rowOff>
        </xdr:from>
        <xdr:to>
          <xdr:col>13</xdr:col>
          <xdr:colOff>622300</xdr:colOff>
          <xdr:row>0</xdr:row>
          <xdr:rowOff>184150</xdr:rowOff>
        </xdr:to>
        <xdr:sp macro="" textlink="">
          <xdr:nvSpPr>
            <xdr:cNvPr id="6146" name="Label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18</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181" name="Рисунок 1">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1098550</xdr:colOff>
          <xdr:row>0</xdr:row>
          <xdr:rowOff>0</xdr:rowOff>
        </xdr:from>
        <xdr:to>
          <xdr:col>17</xdr:col>
          <xdr:colOff>0</xdr:colOff>
          <xdr:row>0</xdr:row>
          <xdr:rowOff>203200</xdr:rowOff>
        </xdr:to>
        <xdr:sp macro="" textlink="">
          <xdr:nvSpPr>
            <xdr:cNvPr id="7169" name="Label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19</a:t>
              </a:r>
            </a:p>
          </xdr:txBody>
        </xdr:sp>
        <xdr:clientData fPrintsWithSheet="0"/>
      </xdr:twoCellAnchor>
    </mc:Choice>
    <mc:Fallback/>
  </mc:AlternateContent>
  <xdr:twoCellAnchor editAs="oneCell">
    <xdr:from>
      <xdr:col>0</xdr:col>
      <xdr:colOff>0</xdr:colOff>
      <xdr:row>0</xdr:row>
      <xdr:rowOff>0</xdr:rowOff>
    </xdr:from>
    <xdr:to>
      <xdr:col>3</xdr:col>
      <xdr:colOff>466725</xdr:colOff>
      <xdr:row>0</xdr:row>
      <xdr:rowOff>247650</xdr:rowOff>
    </xdr:to>
    <xdr:pic>
      <xdr:nvPicPr>
        <xdr:cNvPr id="3" name="Рисунок 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38100</xdr:rowOff>
        </xdr:from>
        <xdr:to>
          <xdr:col>6</xdr:col>
          <xdr:colOff>1028700</xdr:colOff>
          <xdr:row>72</xdr:row>
          <xdr:rowOff>57150</xdr:rowOff>
        </xdr:to>
        <xdr:sp macro="" textlink="">
          <xdr:nvSpPr>
            <xdr:cNvPr id="8193" name="Label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Для игрока, не имеющего российского гражданства, указывать страну; для игрока с российским гражданством - город, в котором находится спортивная организация, за которую он выступает</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Указать дату классификации, действующую на момент жеребьевки</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3. Пустые строки НЕОБХОДИМО СКРЫТЬ (НЕ УДАЛЯТЬ), окно примечаний в отчетном документе необходимо удалить</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4. При количестве пар более 24-х - использовать текущую форму в качестве второго листа, изменив нумерацию строк (с 25-й и далее)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107950</xdr:colOff>
          <xdr:row>0</xdr:row>
          <xdr:rowOff>0</xdr:rowOff>
        </xdr:from>
        <xdr:to>
          <xdr:col>8</xdr:col>
          <xdr:colOff>0</xdr:colOff>
          <xdr:row>1</xdr:row>
          <xdr:rowOff>31750</xdr:rowOff>
        </xdr:to>
        <xdr:sp macro="" textlink="">
          <xdr:nvSpPr>
            <xdr:cNvPr id="8194" name="Label 2" hidden="1">
              <a:extLst>
                <a:ext uri="{63B3BB69-23CF-44E3-9099-C40C66FF867C}">
                  <a14:compatExt spid="_x0000_s8194"/>
                </a:ext>
                <a:ext uri="{FF2B5EF4-FFF2-40B4-BE49-F238E27FC236}">
                  <a16:creationId xmlns:a16="http://schemas.microsoft.com/office/drawing/2014/main" id="{00000000-0008-0000-0700-000002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xdr:from>
      <xdr:col>7</xdr:col>
      <xdr:colOff>0</xdr:colOff>
      <xdr:row>12</xdr:row>
      <xdr:rowOff>0</xdr:rowOff>
    </xdr:from>
    <xdr:to>
      <xdr:col>7</xdr:col>
      <xdr:colOff>0</xdr:colOff>
      <xdr:row>12</xdr:row>
      <xdr:rowOff>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304800</xdr:rowOff>
    </xdr:from>
    <xdr:to>
      <xdr:col>8</xdr:col>
      <xdr:colOff>0</xdr:colOff>
      <xdr:row>11</xdr:row>
      <xdr:rowOff>304800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52450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304800</xdr:rowOff>
    </xdr:from>
    <xdr:to>
      <xdr:col>8</xdr:col>
      <xdr:colOff>0</xdr:colOff>
      <xdr:row>13</xdr:row>
      <xdr:rowOff>304800</xdr:rowOff>
    </xdr:to>
    <xdr:sp macro="" textlink="">
      <xdr:nvSpPr>
        <xdr:cNvPr id="4" name="Line 3">
          <a:extLst>
            <a:ext uri="{FF2B5EF4-FFF2-40B4-BE49-F238E27FC236}">
              <a16:creationId xmlns:a16="http://schemas.microsoft.com/office/drawing/2014/main" id="{00000000-0008-0000-0800-000004000000}"/>
            </a:ext>
          </a:extLst>
        </xdr:cNvPr>
        <xdr:cNvSpPr>
          <a:spLocks noChangeShapeType="1"/>
        </xdr:cNvSpPr>
      </xdr:nvSpPr>
      <xdr:spPr bwMode="auto">
        <a:xfrm>
          <a:off x="552450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17</xdr:row>
      <xdr:rowOff>304800</xdr:rowOff>
    </xdr:from>
    <xdr:to>
      <xdr:col>8</xdr:col>
      <xdr:colOff>0</xdr:colOff>
      <xdr:row>17</xdr:row>
      <xdr:rowOff>304800</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552450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6" name="Line 5">
          <a:extLst>
            <a:ext uri="{FF2B5EF4-FFF2-40B4-BE49-F238E27FC236}">
              <a16:creationId xmlns:a16="http://schemas.microsoft.com/office/drawing/2014/main" id="{00000000-0008-0000-0800-000006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7" name="Line 6">
          <a:extLst>
            <a:ext uri="{FF2B5EF4-FFF2-40B4-BE49-F238E27FC236}">
              <a16:creationId xmlns:a16="http://schemas.microsoft.com/office/drawing/2014/main" id="{00000000-0008-0000-0800-00000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8" name="Line 7">
          <a:extLst>
            <a:ext uri="{FF2B5EF4-FFF2-40B4-BE49-F238E27FC236}">
              <a16:creationId xmlns:a16="http://schemas.microsoft.com/office/drawing/2014/main" id="{00000000-0008-0000-0800-00000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9" name="Line 8">
          <a:extLst>
            <a:ext uri="{FF2B5EF4-FFF2-40B4-BE49-F238E27FC236}">
              <a16:creationId xmlns:a16="http://schemas.microsoft.com/office/drawing/2014/main" id="{00000000-0008-0000-0800-00000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0" name="Line 9">
          <a:extLst>
            <a:ext uri="{FF2B5EF4-FFF2-40B4-BE49-F238E27FC236}">
              <a16:creationId xmlns:a16="http://schemas.microsoft.com/office/drawing/2014/main" id="{00000000-0008-0000-0800-00000A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1" name="Line 10">
          <a:extLst>
            <a:ext uri="{FF2B5EF4-FFF2-40B4-BE49-F238E27FC236}">
              <a16:creationId xmlns:a16="http://schemas.microsoft.com/office/drawing/2014/main" id="{00000000-0008-0000-0800-00000B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2" name="Line 11">
          <a:extLst>
            <a:ext uri="{FF2B5EF4-FFF2-40B4-BE49-F238E27FC236}">
              <a16:creationId xmlns:a16="http://schemas.microsoft.com/office/drawing/2014/main" id="{00000000-0008-0000-0800-00000C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3" name="Line 12">
          <a:extLst>
            <a:ext uri="{FF2B5EF4-FFF2-40B4-BE49-F238E27FC236}">
              <a16:creationId xmlns:a16="http://schemas.microsoft.com/office/drawing/2014/main" id="{00000000-0008-0000-0800-00000D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4" name="Line 13">
          <a:extLst>
            <a:ext uri="{FF2B5EF4-FFF2-40B4-BE49-F238E27FC236}">
              <a16:creationId xmlns:a16="http://schemas.microsoft.com/office/drawing/2014/main" id="{00000000-0008-0000-0800-00000E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304800</xdr:rowOff>
    </xdr:from>
    <xdr:to>
      <xdr:col>8</xdr:col>
      <xdr:colOff>0</xdr:colOff>
      <xdr:row>20</xdr:row>
      <xdr:rowOff>304800</xdr:rowOff>
    </xdr:to>
    <xdr:sp macro="" textlink="">
      <xdr:nvSpPr>
        <xdr:cNvPr id="15" name="Line 14">
          <a:extLst>
            <a:ext uri="{FF2B5EF4-FFF2-40B4-BE49-F238E27FC236}">
              <a16:creationId xmlns:a16="http://schemas.microsoft.com/office/drawing/2014/main" id="{00000000-0008-0000-0800-00000F000000}"/>
            </a:ext>
          </a:extLst>
        </xdr:cNvPr>
        <xdr:cNvSpPr>
          <a:spLocks noChangeShapeType="1"/>
        </xdr:cNvSpPr>
      </xdr:nvSpPr>
      <xdr:spPr bwMode="auto">
        <a:xfrm>
          <a:off x="5524500" y="493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6" name="Line 15">
          <a:extLst>
            <a:ext uri="{FF2B5EF4-FFF2-40B4-BE49-F238E27FC236}">
              <a16:creationId xmlns:a16="http://schemas.microsoft.com/office/drawing/2014/main" id="{00000000-0008-0000-0800-000010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17" name="Line 16">
          <a:extLst>
            <a:ext uri="{FF2B5EF4-FFF2-40B4-BE49-F238E27FC236}">
              <a16:creationId xmlns:a16="http://schemas.microsoft.com/office/drawing/2014/main" id="{00000000-0008-0000-0800-000011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18</xdr:row>
      <xdr:rowOff>0</xdr:rowOff>
    </xdr:from>
    <xdr:to>
      <xdr:col>7</xdr:col>
      <xdr:colOff>0</xdr:colOff>
      <xdr:row>18</xdr:row>
      <xdr:rowOff>0</xdr:rowOff>
    </xdr:to>
    <xdr:sp macro="" textlink="">
      <xdr:nvSpPr>
        <xdr:cNvPr id="18" name="Line 17">
          <a:extLst>
            <a:ext uri="{FF2B5EF4-FFF2-40B4-BE49-F238E27FC236}">
              <a16:creationId xmlns:a16="http://schemas.microsoft.com/office/drawing/2014/main" id="{00000000-0008-0000-0800-000012000000}"/>
            </a:ext>
          </a:extLst>
        </xdr:cNvPr>
        <xdr:cNvSpPr>
          <a:spLocks noChangeShapeType="1"/>
        </xdr:cNvSpPr>
      </xdr:nvSpPr>
      <xdr:spPr bwMode="auto">
        <a:xfrm>
          <a:off x="4743450" y="4524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16</xdr:row>
      <xdr:rowOff>0</xdr:rowOff>
    </xdr:from>
    <xdr:to>
      <xdr:col>7</xdr:col>
      <xdr:colOff>0</xdr:colOff>
      <xdr:row>16</xdr:row>
      <xdr:rowOff>0</xdr:rowOff>
    </xdr:to>
    <xdr:sp macro="" textlink="">
      <xdr:nvSpPr>
        <xdr:cNvPr id="19" name="Line 18">
          <a:extLst>
            <a:ext uri="{FF2B5EF4-FFF2-40B4-BE49-F238E27FC236}">
              <a16:creationId xmlns:a16="http://schemas.microsoft.com/office/drawing/2014/main" id="{00000000-0008-0000-0800-000013000000}"/>
            </a:ext>
          </a:extLst>
        </xdr:cNvPr>
        <xdr:cNvSpPr>
          <a:spLocks noChangeShapeType="1"/>
        </xdr:cNvSpPr>
      </xdr:nvSpPr>
      <xdr:spPr bwMode="auto">
        <a:xfrm>
          <a:off x="4743450" y="401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0" name="Line 19">
          <a:extLst>
            <a:ext uri="{FF2B5EF4-FFF2-40B4-BE49-F238E27FC236}">
              <a16:creationId xmlns:a16="http://schemas.microsoft.com/office/drawing/2014/main" id="{00000000-0008-0000-0800-000014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1" name="Line 20">
          <a:extLst>
            <a:ext uri="{FF2B5EF4-FFF2-40B4-BE49-F238E27FC236}">
              <a16:creationId xmlns:a16="http://schemas.microsoft.com/office/drawing/2014/main" id="{00000000-0008-0000-0800-000015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2" name="Line 21">
          <a:extLst>
            <a:ext uri="{FF2B5EF4-FFF2-40B4-BE49-F238E27FC236}">
              <a16:creationId xmlns:a16="http://schemas.microsoft.com/office/drawing/2014/main" id="{00000000-0008-0000-0800-000016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3" name="Line 22">
          <a:extLst>
            <a:ext uri="{FF2B5EF4-FFF2-40B4-BE49-F238E27FC236}">
              <a16:creationId xmlns:a16="http://schemas.microsoft.com/office/drawing/2014/main" id="{00000000-0008-0000-0800-000017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4" name="Line 23">
          <a:extLst>
            <a:ext uri="{FF2B5EF4-FFF2-40B4-BE49-F238E27FC236}">
              <a16:creationId xmlns:a16="http://schemas.microsoft.com/office/drawing/2014/main" id="{00000000-0008-0000-0800-000018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20</xdr:row>
      <xdr:rowOff>0</xdr:rowOff>
    </xdr:from>
    <xdr:to>
      <xdr:col>8</xdr:col>
      <xdr:colOff>0</xdr:colOff>
      <xdr:row>20</xdr:row>
      <xdr:rowOff>0</xdr:rowOff>
    </xdr:to>
    <xdr:sp macro="" textlink="">
      <xdr:nvSpPr>
        <xdr:cNvPr id="25" name="Line 24">
          <a:extLst>
            <a:ext uri="{FF2B5EF4-FFF2-40B4-BE49-F238E27FC236}">
              <a16:creationId xmlns:a16="http://schemas.microsoft.com/office/drawing/2014/main" id="{00000000-0008-0000-0800-000019000000}"/>
            </a:ext>
          </a:extLst>
        </xdr:cNvPr>
        <xdr:cNvSpPr>
          <a:spLocks noChangeShapeType="1"/>
        </xdr:cNvSpPr>
      </xdr:nvSpPr>
      <xdr:spPr bwMode="auto">
        <a:xfrm>
          <a:off x="5524500" y="483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6" name="Line 25">
          <a:extLst>
            <a:ext uri="{FF2B5EF4-FFF2-40B4-BE49-F238E27FC236}">
              <a16:creationId xmlns:a16="http://schemas.microsoft.com/office/drawing/2014/main" id="{00000000-0008-0000-0800-00001A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7" name="Line 26">
          <a:extLst>
            <a:ext uri="{FF2B5EF4-FFF2-40B4-BE49-F238E27FC236}">
              <a16:creationId xmlns:a16="http://schemas.microsoft.com/office/drawing/2014/main" id="{00000000-0008-0000-0800-00001B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8" name="Line 27">
          <a:extLst>
            <a:ext uri="{FF2B5EF4-FFF2-40B4-BE49-F238E27FC236}">
              <a16:creationId xmlns:a16="http://schemas.microsoft.com/office/drawing/2014/main" id="{00000000-0008-0000-0800-00001C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29" name="Line 29">
          <a:extLst>
            <a:ext uri="{FF2B5EF4-FFF2-40B4-BE49-F238E27FC236}">
              <a16:creationId xmlns:a16="http://schemas.microsoft.com/office/drawing/2014/main" id="{00000000-0008-0000-0800-00001D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0" name="Line 30">
          <a:extLst>
            <a:ext uri="{FF2B5EF4-FFF2-40B4-BE49-F238E27FC236}">
              <a16:creationId xmlns:a16="http://schemas.microsoft.com/office/drawing/2014/main" id="{00000000-0008-0000-0800-00001E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1" name="Line 31">
          <a:extLst>
            <a:ext uri="{FF2B5EF4-FFF2-40B4-BE49-F238E27FC236}">
              <a16:creationId xmlns:a16="http://schemas.microsoft.com/office/drawing/2014/main" id="{00000000-0008-0000-0800-00001F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2" name="Line 32">
          <a:extLst>
            <a:ext uri="{FF2B5EF4-FFF2-40B4-BE49-F238E27FC236}">
              <a16:creationId xmlns:a16="http://schemas.microsoft.com/office/drawing/2014/main" id="{00000000-0008-0000-0800-000020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3" name="Line 33">
          <a:extLst>
            <a:ext uri="{FF2B5EF4-FFF2-40B4-BE49-F238E27FC236}">
              <a16:creationId xmlns:a16="http://schemas.microsoft.com/office/drawing/2014/main" id="{00000000-0008-0000-0800-000021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4" name="Line 34">
          <a:extLst>
            <a:ext uri="{FF2B5EF4-FFF2-40B4-BE49-F238E27FC236}">
              <a16:creationId xmlns:a16="http://schemas.microsoft.com/office/drawing/2014/main" id="{00000000-0008-0000-0800-000022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5" name="Line 35">
          <a:extLst>
            <a:ext uri="{FF2B5EF4-FFF2-40B4-BE49-F238E27FC236}">
              <a16:creationId xmlns:a16="http://schemas.microsoft.com/office/drawing/2014/main" id="{00000000-0008-0000-0800-000023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6" name="Line 36">
          <a:extLst>
            <a:ext uri="{FF2B5EF4-FFF2-40B4-BE49-F238E27FC236}">
              <a16:creationId xmlns:a16="http://schemas.microsoft.com/office/drawing/2014/main" id="{00000000-0008-0000-0800-000024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7" name="Line 37">
          <a:extLst>
            <a:ext uri="{FF2B5EF4-FFF2-40B4-BE49-F238E27FC236}">
              <a16:creationId xmlns:a16="http://schemas.microsoft.com/office/drawing/2014/main" id="{00000000-0008-0000-0800-000025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8" name="Line 38">
          <a:extLst>
            <a:ext uri="{FF2B5EF4-FFF2-40B4-BE49-F238E27FC236}">
              <a16:creationId xmlns:a16="http://schemas.microsoft.com/office/drawing/2014/main" id="{00000000-0008-0000-0800-000026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39" name="Line 39">
          <a:extLst>
            <a:ext uri="{FF2B5EF4-FFF2-40B4-BE49-F238E27FC236}">
              <a16:creationId xmlns:a16="http://schemas.microsoft.com/office/drawing/2014/main" id="{00000000-0008-0000-0800-000027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0" name="Line 40">
          <a:extLst>
            <a:ext uri="{FF2B5EF4-FFF2-40B4-BE49-F238E27FC236}">
              <a16:creationId xmlns:a16="http://schemas.microsoft.com/office/drawing/2014/main" id="{00000000-0008-0000-0800-000028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41" name="Line 41">
          <a:extLst>
            <a:ext uri="{FF2B5EF4-FFF2-40B4-BE49-F238E27FC236}">
              <a16:creationId xmlns:a16="http://schemas.microsoft.com/office/drawing/2014/main" id="{00000000-0008-0000-0800-000029000000}"/>
            </a:ext>
          </a:extLst>
        </xdr:cNvPr>
        <xdr:cNvSpPr>
          <a:spLocks noChangeShapeType="1"/>
        </xdr:cNvSpPr>
      </xdr:nvSpPr>
      <xdr:spPr bwMode="auto">
        <a:xfrm>
          <a:off x="2943225" y="1433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42" name="Line 42">
          <a:extLst>
            <a:ext uri="{FF2B5EF4-FFF2-40B4-BE49-F238E27FC236}">
              <a16:creationId xmlns:a16="http://schemas.microsoft.com/office/drawing/2014/main" id="{00000000-0008-0000-0800-00002A000000}"/>
            </a:ext>
          </a:extLst>
        </xdr:cNvPr>
        <xdr:cNvSpPr>
          <a:spLocks noChangeShapeType="1"/>
        </xdr:cNvSpPr>
      </xdr:nvSpPr>
      <xdr:spPr bwMode="auto">
        <a:xfrm>
          <a:off x="5524500" y="478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12</xdr:row>
      <xdr:rowOff>0</xdr:rowOff>
    </xdr:from>
    <xdr:to>
      <xdr:col>7</xdr:col>
      <xdr:colOff>0</xdr:colOff>
      <xdr:row>12</xdr:row>
      <xdr:rowOff>0</xdr:rowOff>
    </xdr:to>
    <xdr:sp macro="" textlink="">
      <xdr:nvSpPr>
        <xdr:cNvPr id="43" name="Line 43">
          <a:extLst>
            <a:ext uri="{FF2B5EF4-FFF2-40B4-BE49-F238E27FC236}">
              <a16:creationId xmlns:a16="http://schemas.microsoft.com/office/drawing/2014/main" id="{00000000-0008-0000-0800-00002B000000}"/>
            </a:ext>
          </a:extLst>
        </xdr:cNvPr>
        <xdr:cNvSpPr>
          <a:spLocks noChangeShapeType="1"/>
        </xdr:cNvSpPr>
      </xdr:nvSpPr>
      <xdr:spPr bwMode="auto">
        <a:xfrm>
          <a:off x="4743450" y="298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14</xdr:row>
      <xdr:rowOff>0</xdr:rowOff>
    </xdr:from>
    <xdr:to>
      <xdr:col>7</xdr:col>
      <xdr:colOff>0</xdr:colOff>
      <xdr:row>14</xdr:row>
      <xdr:rowOff>0</xdr:rowOff>
    </xdr:to>
    <xdr:sp macro="" textlink="">
      <xdr:nvSpPr>
        <xdr:cNvPr id="44" name="Line 44">
          <a:extLst>
            <a:ext uri="{FF2B5EF4-FFF2-40B4-BE49-F238E27FC236}">
              <a16:creationId xmlns:a16="http://schemas.microsoft.com/office/drawing/2014/main" id="{00000000-0008-0000-0800-00002C000000}"/>
            </a:ext>
          </a:extLst>
        </xdr:cNvPr>
        <xdr:cNvSpPr>
          <a:spLocks noChangeShapeType="1"/>
        </xdr:cNvSpPr>
      </xdr:nvSpPr>
      <xdr:spPr bwMode="auto">
        <a:xfrm>
          <a:off x="4743450" y="349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45" name="Line 46">
          <a:extLst>
            <a:ext uri="{FF2B5EF4-FFF2-40B4-BE49-F238E27FC236}">
              <a16:creationId xmlns:a16="http://schemas.microsoft.com/office/drawing/2014/main" id="{00000000-0008-0000-0800-00002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46" name="Line 47">
          <a:extLst>
            <a:ext uri="{FF2B5EF4-FFF2-40B4-BE49-F238E27FC236}">
              <a16:creationId xmlns:a16="http://schemas.microsoft.com/office/drawing/2014/main" id="{00000000-0008-0000-0800-00002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47" name="Line 48">
          <a:extLst>
            <a:ext uri="{FF2B5EF4-FFF2-40B4-BE49-F238E27FC236}">
              <a16:creationId xmlns:a16="http://schemas.microsoft.com/office/drawing/2014/main" id="{00000000-0008-0000-0800-00002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48" name="Line 49">
          <a:extLst>
            <a:ext uri="{FF2B5EF4-FFF2-40B4-BE49-F238E27FC236}">
              <a16:creationId xmlns:a16="http://schemas.microsoft.com/office/drawing/2014/main" id="{00000000-0008-0000-0800-00003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49" name="Line 50">
          <a:extLst>
            <a:ext uri="{FF2B5EF4-FFF2-40B4-BE49-F238E27FC236}">
              <a16:creationId xmlns:a16="http://schemas.microsoft.com/office/drawing/2014/main" id="{00000000-0008-0000-0800-00003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0" name="Line 51">
          <a:extLst>
            <a:ext uri="{FF2B5EF4-FFF2-40B4-BE49-F238E27FC236}">
              <a16:creationId xmlns:a16="http://schemas.microsoft.com/office/drawing/2014/main" id="{00000000-0008-0000-0800-00003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1" name="Line 52">
          <a:extLst>
            <a:ext uri="{FF2B5EF4-FFF2-40B4-BE49-F238E27FC236}">
              <a16:creationId xmlns:a16="http://schemas.microsoft.com/office/drawing/2014/main" id="{00000000-0008-0000-0800-00003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2" name="Line 53">
          <a:extLst>
            <a:ext uri="{FF2B5EF4-FFF2-40B4-BE49-F238E27FC236}">
              <a16:creationId xmlns:a16="http://schemas.microsoft.com/office/drawing/2014/main" id="{00000000-0008-0000-0800-00003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3" name="Line 54">
          <a:extLst>
            <a:ext uri="{FF2B5EF4-FFF2-40B4-BE49-F238E27FC236}">
              <a16:creationId xmlns:a16="http://schemas.microsoft.com/office/drawing/2014/main" id="{00000000-0008-0000-0800-000035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4" name="Line 55">
          <a:extLst>
            <a:ext uri="{FF2B5EF4-FFF2-40B4-BE49-F238E27FC236}">
              <a16:creationId xmlns:a16="http://schemas.microsoft.com/office/drawing/2014/main" id="{00000000-0008-0000-0800-000036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5" name="Line 56">
          <a:extLst>
            <a:ext uri="{FF2B5EF4-FFF2-40B4-BE49-F238E27FC236}">
              <a16:creationId xmlns:a16="http://schemas.microsoft.com/office/drawing/2014/main" id="{00000000-0008-0000-0800-000037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6" name="Line 57">
          <a:extLst>
            <a:ext uri="{FF2B5EF4-FFF2-40B4-BE49-F238E27FC236}">
              <a16:creationId xmlns:a16="http://schemas.microsoft.com/office/drawing/2014/main" id="{00000000-0008-0000-0800-000038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7" name="Line 58">
          <a:extLst>
            <a:ext uri="{FF2B5EF4-FFF2-40B4-BE49-F238E27FC236}">
              <a16:creationId xmlns:a16="http://schemas.microsoft.com/office/drawing/2014/main" id="{00000000-0008-0000-0800-000039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304800</xdr:rowOff>
    </xdr:from>
    <xdr:to>
      <xdr:col>8</xdr:col>
      <xdr:colOff>0</xdr:colOff>
      <xdr:row>32</xdr:row>
      <xdr:rowOff>304800</xdr:rowOff>
    </xdr:to>
    <xdr:sp macro="" textlink="">
      <xdr:nvSpPr>
        <xdr:cNvPr id="58" name="Line 59">
          <a:extLst>
            <a:ext uri="{FF2B5EF4-FFF2-40B4-BE49-F238E27FC236}">
              <a16:creationId xmlns:a16="http://schemas.microsoft.com/office/drawing/2014/main" id="{00000000-0008-0000-0800-00003A000000}"/>
            </a:ext>
          </a:extLst>
        </xdr:cNvPr>
        <xdr:cNvSpPr>
          <a:spLocks noChangeShapeType="1"/>
        </xdr:cNvSpPr>
      </xdr:nvSpPr>
      <xdr:spPr bwMode="auto">
        <a:xfrm>
          <a:off x="5524500" y="797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59" name="Line 60">
          <a:extLst>
            <a:ext uri="{FF2B5EF4-FFF2-40B4-BE49-F238E27FC236}">
              <a16:creationId xmlns:a16="http://schemas.microsoft.com/office/drawing/2014/main" id="{00000000-0008-0000-0800-00003B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0" name="Line 61">
          <a:extLst>
            <a:ext uri="{FF2B5EF4-FFF2-40B4-BE49-F238E27FC236}">
              <a16:creationId xmlns:a16="http://schemas.microsoft.com/office/drawing/2014/main" id="{00000000-0008-0000-0800-00003C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61" name="Line 62">
          <a:extLst>
            <a:ext uri="{FF2B5EF4-FFF2-40B4-BE49-F238E27FC236}">
              <a16:creationId xmlns:a16="http://schemas.microsoft.com/office/drawing/2014/main" id="{00000000-0008-0000-0800-00003D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62" name="Line 63">
          <a:extLst>
            <a:ext uri="{FF2B5EF4-FFF2-40B4-BE49-F238E27FC236}">
              <a16:creationId xmlns:a16="http://schemas.microsoft.com/office/drawing/2014/main" id="{00000000-0008-0000-0800-00003E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3" name="Line 64">
          <a:extLst>
            <a:ext uri="{FF2B5EF4-FFF2-40B4-BE49-F238E27FC236}">
              <a16:creationId xmlns:a16="http://schemas.microsoft.com/office/drawing/2014/main" id="{00000000-0008-0000-0800-00003F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4" name="Line 65">
          <a:extLst>
            <a:ext uri="{FF2B5EF4-FFF2-40B4-BE49-F238E27FC236}">
              <a16:creationId xmlns:a16="http://schemas.microsoft.com/office/drawing/2014/main" id="{00000000-0008-0000-0800-000040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5" name="Line 66">
          <a:extLst>
            <a:ext uri="{FF2B5EF4-FFF2-40B4-BE49-F238E27FC236}">
              <a16:creationId xmlns:a16="http://schemas.microsoft.com/office/drawing/2014/main" id="{00000000-0008-0000-0800-000041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6" name="Line 67">
          <a:extLst>
            <a:ext uri="{FF2B5EF4-FFF2-40B4-BE49-F238E27FC236}">
              <a16:creationId xmlns:a16="http://schemas.microsoft.com/office/drawing/2014/main" id="{00000000-0008-0000-0800-000042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7" name="Line 68">
          <a:extLst>
            <a:ext uri="{FF2B5EF4-FFF2-40B4-BE49-F238E27FC236}">
              <a16:creationId xmlns:a16="http://schemas.microsoft.com/office/drawing/2014/main" id="{00000000-0008-0000-0800-000043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32</xdr:row>
      <xdr:rowOff>0</xdr:rowOff>
    </xdr:from>
    <xdr:to>
      <xdr:col>8</xdr:col>
      <xdr:colOff>0</xdr:colOff>
      <xdr:row>32</xdr:row>
      <xdr:rowOff>0</xdr:rowOff>
    </xdr:to>
    <xdr:sp macro="" textlink="">
      <xdr:nvSpPr>
        <xdr:cNvPr id="68" name="Line 69">
          <a:extLst>
            <a:ext uri="{FF2B5EF4-FFF2-40B4-BE49-F238E27FC236}">
              <a16:creationId xmlns:a16="http://schemas.microsoft.com/office/drawing/2014/main" id="{00000000-0008-0000-0800-000044000000}"/>
            </a:ext>
          </a:extLst>
        </xdr:cNvPr>
        <xdr:cNvSpPr>
          <a:spLocks noChangeShapeType="1"/>
        </xdr:cNvSpPr>
      </xdr:nvSpPr>
      <xdr:spPr bwMode="auto">
        <a:xfrm>
          <a:off x="5524500" y="787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9" name="Line 70">
          <a:extLst>
            <a:ext uri="{FF2B5EF4-FFF2-40B4-BE49-F238E27FC236}">
              <a16:creationId xmlns:a16="http://schemas.microsoft.com/office/drawing/2014/main" id="{00000000-0008-0000-0800-00004500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70" name="Line 71">
          <a:extLst>
            <a:ext uri="{FF2B5EF4-FFF2-40B4-BE49-F238E27FC236}">
              <a16:creationId xmlns:a16="http://schemas.microsoft.com/office/drawing/2014/main" id="{00000000-0008-0000-0800-000046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71" name="Line 72">
          <a:extLst>
            <a:ext uri="{FF2B5EF4-FFF2-40B4-BE49-F238E27FC236}">
              <a16:creationId xmlns:a16="http://schemas.microsoft.com/office/drawing/2014/main" id="{00000000-0008-0000-0800-000047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72" name="Line 73">
          <a:extLst>
            <a:ext uri="{FF2B5EF4-FFF2-40B4-BE49-F238E27FC236}">
              <a16:creationId xmlns:a16="http://schemas.microsoft.com/office/drawing/2014/main" id="{00000000-0008-0000-0800-000048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73" name="Line 74">
          <a:extLst>
            <a:ext uri="{FF2B5EF4-FFF2-40B4-BE49-F238E27FC236}">
              <a16:creationId xmlns:a16="http://schemas.microsoft.com/office/drawing/2014/main" id="{00000000-0008-0000-0800-000049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74" name="Line 75">
          <a:extLst>
            <a:ext uri="{FF2B5EF4-FFF2-40B4-BE49-F238E27FC236}">
              <a16:creationId xmlns:a16="http://schemas.microsoft.com/office/drawing/2014/main" id="{00000000-0008-0000-0800-00004A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75" name="Line 76">
          <a:extLst>
            <a:ext uri="{FF2B5EF4-FFF2-40B4-BE49-F238E27FC236}">
              <a16:creationId xmlns:a16="http://schemas.microsoft.com/office/drawing/2014/main" id="{00000000-0008-0000-0800-00004B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76" name="Line 77">
          <a:extLst>
            <a:ext uri="{FF2B5EF4-FFF2-40B4-BE49-F238E27FC236}">
              <a16:creationId xmlns:a16="http://schemas.microsoft.com/office/drawing/2014/main" id="{00000000-0008-0000-0800-00004C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7" name="Line 78">
          <a:extLst>
            <a:ext uri="{FF2B5EF4-FFF2-40B4-BE49-F238E27FC236}">
              <a16:creationId xmlns:a16="http://schemas.microsoft.com/office/drawing/2014/main" id="{00000000-0008-0000-0800-00004D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8" name="Line 79">
          <a:extLst>
            <a:ext uri="{FF2B5EF4-FFF2-40B4-BE49-F238E27FC236}">
              <a16:creationId xmlns:a16="http://schemas.microsoft.com/office/drawing/2014/main" id="{00000000-0008-0000-0800-00004E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79" name="Line 80">
          <a:extLst>
            <a:ext uri="{FF2B5EF4-FFF2-40B4-BE49-F238E27FC236}">
              <a16:creationId xmlns:a16="http://schemas.microsoft.com/office/drawing/2014/main" id="{00000000-0008-0000-0800-00004F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0" name="Line 81">
          <a:extLst>
            <a:ext uri="{FF2B5EF4-FFF2-40B4-BE49-F238E27FC236}">
              <a16:creationId xmlns:a16="http://schemas.microsoft.com/office/drawing/2014/main" id="{00000000-0008-0000-0800-000050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1" name="Line 82">
          <a:extLst>
            <a:ext uri="{FF2B5EF4-FFF2-40B4-BE49-F238E27FC236}">
              <a16:creationId xmlns:a16="http://schemas.microsoft.com/office/drawing/2014/main" id="{00000000-0008-0000-0800-000051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2" name="Line 83">
          <a:extLst>
            <a:ext uri="{FF2B5EF4-FFF2-40B4-BE49-F238E27FC236}">
              <a16:creationId xmlns:a16="http://schemas.microsoft.com/office/drawing/2014/main" id="{00000000-0008-0000-0800-000052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3" name="Line 84">
          <a:extLst>
            <a:ext uri="{FF2B5EF4-FFF2-40B4-BE49-F238E27FC236}">
              <a16:creationId xmlns:a16="http://schemas.microsoft.com/office/drawing/2014/main" id="{00000000-0008-0000-0800-000053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4" name="Line 85">
          <a:extLst>
            <a:ext uri="{FF2B5EF4-FFF2-40B4-BE49-F238E27FC236}">
              <a16:creationId xmlns:a16="http://schemas.microsoft.com/office/drawing/2014/main" id="{00000000-0008-0000-0800-000054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304800</xdr:rowOff>
    </xdr:from>
    <xdr:to>
      <xdr:col>8</xdr:col>
      <xdr:colOff>0</xdr:colOff>
      <xdr:row>56</xdr:row>
      <xdr:rowOff>304800</xdr:rowOff>
    </xdr:to>
    <xdr:sp macro="" textlink="">
      <xdr:nvSpPr>
        <xdr:cNvPr id="85" name="Line 86">
          <a:extLst>
            <a:ext uri="{FF2B5EF4-FFF2-40B4-BE49-F238E27FC236}">
              <a16:creationId xmlns:a16="http://schemas.microsoft.com/office/drawing/2014/main" id="{00000000-0008-0000-0800-000055000000}"/>
            </a:ext>
          </a:extLst>
        </xdr:cNvPr>
        <xdr:cNvSpPr>
          <a:spLocks noChangeShapeType="1"/>
        </xdr:cNvSpPr>
      </xdr:nvSpPr>
      <xdr:spPr bwMode="auto">
        <a:xfrm>
          <a:off x="5524500" y="1404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6" name="Line 87">
          <a:extLst>
            <a:ext uri="{FF2B5EF4-FFF2-40B4-BE49-F238E27FC236}">
              <a16:creationId xmlns:a16="http://schemas.microsoft.com/office/drawing/2014/main" id="{00000000-0008-0000-0800-000056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87" name="Line 88">
          <a:extLst>
            <a:ext uri="{FF2B5EF4-FFF2-40B4-BE49-F238E27FC236}">
              <a16:creationId xmlns:a16="http://schemas.microsoft.com/office/drawing/2014/main" id="{00000000-0008-0000-0800-000057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88" name="Line 89">
          <a:extLst>
            <a:ext uri="{FF2B5EF4-FFF2-40B4-BE49-F238E27FC236}">
              <a16:creationId xmlns:a16="http://schemas.microsoft.com/office/drawing/2014/main" id="{00000000-0008-0000-0800-000058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89" name="Line 90">
          <a:extLst>
            <a:ext uri="{FF2B5EF4-FFF2-40B4-BE49-F238E27FC236}">
              <a16:creationId xmlns:a16="http://schemas.microsoft.com/office/drawing/2014/main" id="{00000000-0008-0000-0800-000059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0" name="Line 91">
          <a:extLst>
            <a:ext uri="{FF2B5EF4-FFF2-40B4-BE49-F238E27FC236}">
              <a16:creationId xmlns:a16="http://schemas.microsoft.com/office/drawing/2014/main" id="{00000000-0008-0000-0800-00005A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1" name="Line 92">
          <a:extLst>
            <a:ext uri="{FF2B5EF4-FFF2-40B4-BE49-F238E27FC236}">
              <a16:creationId xmlns:a16="http://schemas.microsoft.com/office/drawing/2014/main" id="{00000000-0008-0000-0800-00005B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2" name="Line 93">
          <a:extLst>
            <a:ext uri="{FF2B5EF4-FFF2-40B4-BE49-F238E27FC236}">
              <a16:creationId xmlns:a16="http://schemas.microsoft.com/office/drawing/2014/main" id="{00000000-0008-0000-0800-00005C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3" name="Line 94">
          <a:extLst>
            <a:ext uri="{FF2B5EF4-FFF2-40B4-BE49-F238E27FC236}">
              <a16:creationId xmlns:a16="http://schemas.microsoft.com/office/drawing/2014/main" id="{00000000-0008-0000-0800-00005D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4" name="Line 95">
          <a:extLst>
            <a:ext uri="{FF2B5EF4-FFF2-40B4-BE49-F238E27FC236}">
              <a16:creationId xmlns:a16="http://schemas.microsoft.com/office/drawing/2014/main" id="{00000000-0008-0000-0800-00005E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8</xdr:col>
      <xdr:colOff>0</xdr:colOff>
      <xdr:row>56</xdr:row>
      <xdr:rowOff>0</xdr:rowOff>
    </xdr:to>
    <xdr:sp macro="" textlink="">
      <xdr:nvSpPr>
        <xdr:cNvPr id="95" name="Line 96">
          <a:extLst>
            <a:ext uri="{FF2B5EF4-FFF2-40B4-BE49-F238E27FC236}">
              <a16:creationId xmlns:a16="http://schemas.microsoft.com/office/drawing/2014/main" id="{00000000-0008-0000-0800-00005F000000}"/>
            </a:ext>
          </a:extLst>
        </xdr:cNvPr>
        <xdr:cNvSpPr>
          <a:spLocks noChangeShapeType="1"/>
        </xdr:cNvSpPr>
      </xdr:nvSpPr>
      <xdr:spPr bwMode="auto">
        <a:xfrm>
          <a:off x="5524500" y="13954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43</xdr:row>
      <xdr:rowOff>0</xdr:rowOff>
    </xdr:from>
    <xdr:to>
      <xdr:col>8</xdr:col>
      <xdr:colOff>0</xdr:colOff>
      <xdr:row>43</xdr:row>
      <xdr:rowOff>0</xdr:rowOff>
    </xdr:to>
    <xdr:sp macro="" textlink="">
      <xdr:nvSpPr>
        <xdr:cNvPr id="96" name="Line 97">
          <a:extLst>
            <a:ext uri="{FF2B5EF4-FFF2-40B4-BE49-F238E27FC236}">
              <a16:creationId xmlns:a16="http://schemas.microsoft.com/office/drawing/2014/main" id="{00000000-0008-0000-0800-000060000000}"/>
            </a:ext>
          </a:extLst>
        </xdr:cNvPr>
        <xdr:cNvSpPr>
          <a:spLocks noChangeShapeType="1"/>
        </xdr:cNvSpPr>
      </xdr:nvSpPr>
      <xdr:spPr bwMode="auto">
        <a:xfrm>
          <a:off x="5524500" y="1085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97" name="Line 98">
          <a:extLst>
            <a:ext uri="{FF2B5EF4-FFF2-40B4-BE49-F238E27FC236}">
              <a16:creationId xmlns:a16="http://schemas.microsoft.com/office/drawing/2014/main" id="{00000000-0008-0000-0800-000061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98" name="Line 99">
          <a:extLst>
            <a:ext uri="{FF2B5EF4-FFF2-40B4-BE49-F238E27FC236}">
              <a16:creationId xmlns:a16="http://schemas.microsoft.com/office/drawing/2014/main" id="{00000000-0008-0000-0800-000062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99" name="Line 100">
          <a:extLst>
            <a:ext uri="{FF2B5EF4-FFF2-40B4-BE49-F238E27FC236}">
              <a16:creationId xmlns:a16="http://schemas.microsoft.com/office/drawing/2014/main" id="{00000000-0008-0000-0800-00006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0" name="Line 101">
          <a:extLst>
            <a:ext uri="{FF2B5EF4-FFF2-40B4-BE49-F238E27FC236}">
              <a16:creationId xmlns:a16="http://schemas.microsoft.com/office/drawing/2014/main" id="{00000000-0008-0000-0800-000064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1" name="Line 102">
          <a:extLst>
            <a:ext uri="{FF2B5EF4-FFF2-40B4-BE49-F238E27FC236}">
              <a16:creationId xmlns:a16="http://schemas.microsoft.com/office/drawing/2014/main" id="{00000000-0008-0000-0800-000065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2" name="Line 103">
          <a:extLst>
            <a:ext uri="{FF2B5EF4-FFF2-40B4-BE49-F238E27FC236}">
              <a16:creationId xmlns:a16="http://schemas.microsoft.com/office/drawing/2014/main" id="{00000000-0008-0000-0800-000066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3" name="Line 104">
          <a:extLst>
            <a:ext uri="{FF2B5EF4-FFF2-40B4-BE49-F238E27FC236}">
              <a16:creationId xmlns:a16="http://schemas.microsoft.com/office/drawing/2014/main" id="{00000000-0008-0000-0800-000067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4" name="Line 105">
          <a:extLst>
            <a:ext uri="{FF2B5EF4-FFF2-40B4-BE49-F238E27FC236}">
              <a16:creationId xmlns:a16="http://schemas.microsoft.com/office/drawing/2014/main" id="{00000000-0008-0000-0800-000068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5" name="Line 106">
          <a:extLst>
            <a:ext uri="{FF2B5EF4-FFF2-40B4-BE49-F238E27FC236}">
              <a16:creationId xmlns:a16="http://schemas.microsoft.com/office/drawing/2014/main" id="{00000000-0008-0000-0800-000069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6" name="Line 107">
          <a:extLst>
            <a:ext uri="{FF2B5EF4-FFF2-40B4-BE49-F238E27FC236}">
              <a16:creationId xmlns:a16="http://schemas.microsoft.com/office/drawing/2014/main" id="{00000000-0008-0000-0800-00006A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304800</xdr:rowOff>
    </xdr:from>
    <xdr:to>
      <xdr:col>8</xdr:col>
      <xdr:colOff>0</xdr:colOff>
      <xdr:row>44</xdr:row>
      <xdr:rowOff>304800</xdr:rowOff>
    </xdr:to>
    <xdr:sp macro="" textlink="">
      <xdr:nvSpPr>
        <xdr:cNvPr id="107" name="Line 108">
          <a:extLst>
            <a:ext uri="{FF2B5EF4-FFF2-40B4-BE49-F238E27FC236}">
              <a16:creationId xmlns:a16="http://schemas.microsoft.com/office/drawing/2014/main" id="{00000000-0008-0000-0800-00006B000000}"/>
            </a:ext>
          </a:extLst>
        </xdr:cNvPr>
        <xdr:cNvSpPr>
          <a:spLocks noChangeShapeType="1"/>
        </xdr:cNvSpPr>
      </xdr:nvSpPr>
      <xdr:spPr bwMode="auto">
        <a:xfrm>
          <a:off x="5524500" y="1101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8" name="Line 109">
          <a:extLst>
            <a:ext uri="{FF2B5EF4-FFF2-40B4-BE49-F238E27FC236}">
              <a16:creationId xmlns:a16="http://schemas.microsoft.com/office/drawing/2014/main" id="{00000000-0008-0000-0800-00006C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09" name="Line 110">
          <a:extLst>
            <a:ext uri="{FF2B5EF4-FFF2-40B4-BE49-F238E27FC236}">
              <a16:creationId xmlns:a16="http://schemas.microsoft.com/office/drawing/2014/main" id="{00000000-0008-0000-0800-00006D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0" name="Line 111">
          <a:extLst>
            <a:ext uri="{FF2B5EF4-FFF2-40B4-BE49-F238E27FC236}">
              <a16:creationId xmlns:a16="http://schemas.microsoft.com/office/drawing/2014/main" id="{00000000-0008-0000-0800-00006E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1" name="Line 112">
          <a:extLst>
            <a:ext uri="{FF2B5EF4-FFF2-40B4-BE49-F238E27FC236}">
              <a16:creationId xmlns:a16="http://schemas.microsoft.com/office/drawing/2014/main" id="{00000000-0008-0000-0800-00006F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2" name="Line 113">
          <a:extLst>
            <a:ext uri="{FF2B5EF4-FFF2-40B4-BE49-F238E27FC236}">
              <a16:creationId xmlns:a16="http://schemas.microsoft.com/office/drawing/2014/main" id="{00000000-0008-0000-0800-000070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3" name="Line 114">
          <a:extLst>
            <a:ext uri="{FF2B5EF4-FFF2-40B4-BE49-F238E27FC236}">
              <a16:creationId xmlns:a16="http://schemas.microsoft.com/office/drawing/2014/main" id="{00000000-0008-0000-0800-000071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4" name="Line 115">
          <a:extLst>
            <a:ext uri="{FF2B5EF4-FFF2-40B4-BE49-F238E27FC236}">
              <a16:creationId xmlns:a16="http://schemas.microsoft.com/office/drawing/2014/main" id="{00000000-0008-0000-0800-000072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8</xdr:col>
      <xdr:colOff>0</xdr:colOff>
      <xdr:row>44</xdr:row>
      <xdr:rowOff>0</xdr:rowOff>
    </xdr:to>
    <xdr:sp macro="" textlink="">
      <xdr:nvSpPr>
        <xdr:cNvPr id="115" name="Line 116">
          <a:extLst>
            <a:ext uri="{FF2B5EF4-FFF2-40B4-BE49-F238E27FC236}">
              <a16:creationId xmlns:a16="http://schemas.microsoft.com/office/drawing/2014/main" id="{00000000-0008-0000-0800-000073000000}"/>
            </a:ext>
          </a:extLst>
        </xdr:cNvPr>
        <xdr:cNvSpPr>
          <a:spLocks noChangeShapeType="1"/>
        </xdr:cNvSpPr>
      </xdr:nvSpPr>
      <xdr:spPr bwMode="auto">
        <a:xfrm>
          <a:off x="5524500" y="10915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16" name="Line 117">
          <a:extLst>
            <a:ext uri="{FF2B5EF4-FFF2-40B4-BE49-F238E27FC236}">
              <a16:creationId xmlns:a16="http://schemas.microsoft.com/office/drawing/2014/main" id="{00000000-0008-0000-0800-000074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17" name="Line 118">
          <a:extLst>
            <a:ext uri="{FF2B5EF4-FFF2-40B4-BE49-F238E27FC236}">
              <a16:creationId xmlns:a16="http://schemas.microsoft.com/office/drawing/2014/main" id="{00000000-0008-0000-0800-000075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18" name="Line 119">
          <a:extLst>
            <a:ext uri="{FF2B5EF4-FFF2-40B4-BE49-F238E27FC236}">
              <a16:creationId xmlns:a16="http://schemas.microsoft.com/office/drawing/2014/main" id="{00000000-0008-0000-0800-000076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19" name="Line 120">
          <a:extLst>
            <a:ext uri="{FF2B5EF4-FFF2-40B4-BE49-F238E27FC236}">
              <a16:creationId xmlns:a16="http://schemas.microsoft.com/office/drawing/2014/main" id="{00000000-0008-0000-0800-000077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0" name="Line 121">
          <a:extLst>
            <a:ext uri="{FF2B5EF4-FFF2-40B4-BE49-F238E27FC236}">
              <a16:creationId xmlns:a16="http://schemas.microsoft.com/office/drawing/2014/main" id="{00000000-0008-0000-0800-000078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21" name="Line 122">
          <a:extLst>
            <a:ext uri="{FF2B5EF4-FFF2-40B4-BE49-F238E27FC236}">
              <a16:creationId xmlns:a16="http://schemas.microsoft.com/office/drawing/2014/main" id="{00000000-0008-0000-0800-000079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22" name="Line 123">
          <a:extLst>
            <a:ext uri="{FF2B5EF4-FFF2-40B4-BE49-F238E27FC236}">
              <a16:creationId xmlns:a16="http://schemas.microsoft.com/office/drawing/2014/main" id="{00000000-0008-0000-0800-00007A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23" name="Line 124">
          <a:extLst>
            <a:ext uri="{FF2B5EF4-FFF2-40B4-BE49-F238E27FC236}">
              <a16:creationId xmlns:a16="http://schemas.microsoft.com/office/drawing/2014/main" id="{00000000-0008-0000-0800-00007B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24" name="Line 125">
          <a:extLst>
            <a:ext uri="{FF2B5EF4-FFF2-40B4-BE49-F238E27FC236}">
              <a16:creationId xmlns:a16="http://schemas.microsoft.com/office/drawing/2014/main" id="{00000000-0008-0000-0800-00007C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25" name="Line 1">
          <a:extLst>
            <a:ext uri="{FF2B5EF4-FFF2-40B4-BE49-F238E27FC236}">
              <a16:creationId xmlns:a16="http://schemas.microsoft.com/office/drawing/2014/main" id="{00000000-0008-0000-0800-00007D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26" name="Line 2">
          <a:extLst>
            <a:ext uri="{FF2B5EF4-FFF2-40B4-BE49-F238E27FC236}">
              <a16:creationId xmlns:a16="http://schemas.microsoft.com/office/drawing/2014/main" id="{00000000-0008-0000-0800-00007E000000}"/>
            </a:ext>
          </a:extLst>
        </xdr:cNvPr>
        <xdr:cNvSpPr>
          <a:spLocks noChangeShapeType="1"/>
        </xdr:cNvSpPr>
      </xdr:nvSpPr>
      <xdr:spPr bwMode="auto">
        <a:xfrm>
          <a:off x="552450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127" name="Line 3">
          <a:extLst>
            <a:ext uri="{FF2B5EF4-FFF2-40B4-BE49-F238E27FC236}">
              <a16:creationId xmlns:a16="http://schemas.microsoft.com/office/drawing/2014/main" id="{00000000-0008-0000-0800-00007F000000}"/>
            </a:ext>
          </a:extLst>
        </xdr:cNvPr>
        <xdr:cNvSpPr>
          <a:spLocks noChangeShapeType="1"/>
        </xdr:cNvSpPr>
      </xdr:nvSpPr>
      <xdr:spPr bwMode="auto">
        <a:xfrm>
          <a:off x="552450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128" name="Line 4">
          <a:extLst>
            <a:ext uri="{FF2B5EF4-FFF2-40B4-BE49-F238E27FC236}">
              <a16:creationId xmlns:a16="http://schemas.microsoft.com/office/drawing/2014/main" id="{00000000-0008-0000-0800-000080000000}"/>
            </a:ext>
          </a:extLst>
        </xdr:cNvPr>
        <xdr:cNvSpPr>
          <a:spLocks noChangeShapeType="1"/>
        </xdr:cNvSpPr>
      </xdr:nvSpPr>
      <xdr:spPr bwMode="auto">
        <a:xfrm>
          <a:off x="552450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29" name="Line 5">
          <a:extLst>
            <a:ext uri="{FF2B5EF4-FFF2-40B4-BE49-F238E27FC236}">
              <a16:creationId xmlns:a16="http://schemas.microsoft.com/office/drawing/2014/main" id="{00000000-0008-0000-0800-000081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30" name="Line 17">
          <a:extLst>
            <a:ext uri="{FF2B5EF4-FFF2-40B4-BE49-F238E27FC236}">
              <a16:creationId xmlns:a16="http://schemas.microsoft.com/office/drawing/2014/main" id="{00000000-0008-0000-0800-000082000000}"/>
            </a:ext>
          </a:extLst>
        </xdr:cNvPr>
        <xdr:cNvSpPr>
          <a:spLocks noChangeShapeType="1"/>
        </xdr:cNvSpPr>
      </xdr:nvSpPr>
      <xdr:spPr bwMode="auto">
        <a:xfrm>
          <a:off x="4743450" y="7562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31" name="Line 18">
          <a:extLst>
            <a:ext uri="{FF2B5EF4-FFF2-40B4-BE49-F238E27FC236}">
              <a16:creationId xmlns:a16="http://schemas.microsoft.com/office/drawing/2014/main" id="{00000000-0008-0000-0800-000083000000}"/>
            </a:ext>
          </a:extLst>
        </xdr:cNvPr>
        <xdr:cNvSpPr>
          <a:spLocks noChangeShapeType="1"/>
        </xdr:cNvSpPr>
      </xdr:nvSpPr>
      <xdr:spPr bwMode="auto">
        <a:xfrm>
          <a:off x="4743450" y="704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32" name="Line 43">
          <a:extLst>
            <a:ext uri="{FF2B5EF4-FFF2-40B4-BE49-F238E27FC236}">
              <a16:creationId xmlns:a16="http://schemas.microsoft.com/office/drawing/2014/main" id="{00000000-0008-0000-0800-000084000000}"/>
            </a:ext>
          </a:extLst>
        </xdr:cNvPr>
        <xdr:cNvSpPr>
          <a:spLocks noChangeShapeType="1"/>
        </xdr:cNvSpPr>
      </xdr:nvSpPr>
      <xdr:spPr bwMode="auto">
        <a:xfrm>
          <a:off x="4743450" y="601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33" name="Line 44">
          <a:extLst>
            <a:ext uri="{FF2B5EF4-FFF2-40B4-BE49-F238E27FC236}">
              <a16:creationId xmlns:a16="http://schemas.microsoft.com/office/drawing/2014/main" id="{00000000-0008-0000-0800-000085000000}"/>
            </a:ext>
          </a:extLst>
        </xdr:cNvPr>
        <xdr:cNvSpPr>
          <a:spLocks noChangeShapeType="1"/>
        </xdr:cNvSpPr>
      </xdr:nvSpPr>
      <xdr:spPr bwMode="auto">
        <a:xfrm>
          <a:off x="4743450" y="653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34" name="Line 46">
          <a:extLst>
            <a:ext uri="{FF2B5EF4-FFF2-40B4-BE49-F238E27FC236}">
              <a16:creationId xmlns:a16="http://schemas.microsoft.com/office/drawing/2014/main" id="{00000000-0008-0000-0800-00008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35" name="Line 47">
          <a:extLst>
            <a:ext uri="{FF2B5EF4-FFF2-40B4-BE49-F238E27FC236}">
              <a16:creationId xmlns:a16="http://schemas.microsoft.com/office/drawing/2014/main" id="{00000000-0008-0000-0800-000087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36" name="Line 48">
          <a:extLst>
            <a:ext uri="{FF2B5EF4-FFF2-40B4-BE49-F238E27FC236}">
              <a16:creationId xmlns:a16="http://schemas.microsoft.com/office/drawing/2014/main" id="{00000000-0008-0000-0800-000088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37" name="Line 49">
          <a:extLst>
            <a:ext uri="{FF2B5EF4-FFF2-40B4-BE49-F238E27FC236}">
              <a16:creationId xmlns:a16="http://schemas.microsoft.com/office/drawing/2014/main" id="{00000000-0008-0000-0800-000089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8" name="Line 50">
          <a:extLst>
            <a:ext uri="{FF2B5EF4-FFF2-40B4-BE49-F238E27FC236}">
              <a16:creationId xmlns:a16="http://schemas.microsoft.com/office/drawing/2014/main" id="{00000000-0008-0000-0800-00008A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39" name="Line 62">
          <a:extLst>
            <a:ext uri="{FF2B5EF4-FFF2-40B4-BE49-F238E27FC236}">
              <a16:creationId xmlns:a16="http://schemas.microsoft.com/office/drawing/2014/main" id="{00000000-0008-0000-0800-00008B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0" name="Line 63">
          <a:extLst>
            <a:ext uri="{FF2B5EF4-FFF2-40B4-BE49-F238E27FC236}">
              <a16:creationId xmlns:a16="http://schemas.microsoft.com/office/drawing/2014/main" id="{00000000-0008-0000-0800-00008C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1" name="Line 71">
          <a:extLst>
            <a:ext uri="{FF2B5EF4-FFF2-40B4-BE49-F238E27FC236}">
              <a16:creationId xmlns:a16="http://schemas.microsoft.com/office/drawing/2014/main" id="{00000000-0008-0000-0800-00008D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42" name="Line 72">
          <a:extLst>
            <a:ext uri="{FF2B5EF4-FFF2-40B4-BE49-F238E27FC236}">
              <a16:creationId xmlns:a16="http://schemas.microsoft.com/office/drawing/2014/main" id="{00000000-0008-0000-0800-00008E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43" name="Line 1">
          <a:extLst>
            <a:ext uri="{FF2B5EF4-FFF2-40B4-BE49-F238E27FC236}">
              <a16:creationId xmlns:a16="http://schemas.microsoft.com/office/drawing/2014/main" id="{00000000-0008-0000-0800-00008F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35</xdr:row>
      <xdr:rowOff>304800</xdr:rowOff>
    </xdr:from>
    <xdr:to>
      <xdr:col>8</xdr:col>
      <xdr:colOff>0</xdr:colOff>
      <xdr:row>35</xdr:row>
      <xdr:rowOff>304800</xdr:rowOff>
    </xdr:to>
    <xdr:sp macro="" textlink="">
      <xdr:nvSpPr>
        <xdr:cNvPr id="144" name="Line 2">
          <a:extLst>
            <a:ext uri="{FF2B5EF4-FFF2-40B4-BE49-F238E27FC236}">
              <a16:creationId xmlns:a16="http://schemas.microsoft.com/office/drawing/2014/main" id="{00000000-0008-0000-0800-000090000000}"/>
            </a:ext>
          </a:extLst>
        </xdr:cNvPr>
        <xdr:cNvSpPr>
          <a:spLocks noChangeShapeType="1"/>
        </xdr:cNvSpPr>
      </xdr:nvSpPr>
      <xdr:spPr bwMode="auto">
        <a:xfrm>
          <a:off x="552450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37</xdr:row>
      <xdr:rowOff>304800</xdr:rowOff>
    </xdr:from>
    <xdr:to>
      <xdr:col>8</xdr:col>
      <xdr:colOff>0</xdr:colOff>
      <xdr:row>37</xdr:row>
      <xdr:rowOff>304800</xdr:rowOff>
    </xdr:to>
    <xdr:sp macro="" textlink="">
      <xdr:nvSpPr>
        <xdr:cNvPr id="145" name="Line 3">
          <a:extLst>
            <a:ext uri="{FF2B5EF4-FFF2-40B4-BE49-F238E27FC236}">
              <a16:creationId xmlns:a16="http://schemas.microsoft.com/office/drawing/2014/main" id="{00000000-0008-0000-0800-000091000000}"/>
            </a:ext>
          </a:extLst>
        </xdr:cNvPr>
        <xdr:cNvSpPr>
          <a:spLocks noChangeShapeType="1"/>
        </xdr:cNvSpPr>
      </xdr:nvSpPr>
      <xdr:spPr bwMode="auto">
        <a:xfrm>
          <a:off x="552450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41</xdr:row>
      <xdr:rowOff>304800</xdr:rowOff>
    </xdr:from>
    <xdr:to>
      <xdr:col>8</xdr:col>
      <xdr:colOff>0</xdr:colOff>
      <xdr:row>41</xdr:row>
      <xdr:rowOff>304800</xdr:rowOff>
    </xdr:to>
    <xdr:sp macro="" textlink="">
      <xdr:nvSpPr>
        <xdr:cNvPr id="146" name="Line 4">
          <a:extLst>
            <a:ext uri="{FF2B5EF4-FFF2-40B4-BE49-F238E27FC236}">
              <a16:creationId xmlns:a16="http://schemas.microsoft.com/office/drawing/2014/main" id="{00000000-0008-0000-0800-000092000000}"/>
            </a:ext>
          </a:extLst>
        </xdr:cNvPr>
        <xdr:cNvSpPr>
          <a:spLocks noChangeShapeType="1"/>
        </xdr:cNvSpPr>
      </xdr:nvSpPr>
      <xdr:spPr bwMode="auto">
        <a:xfrm>
          <a:off x="552450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7" name="Line 5">
          <a:extLst>
            <a:ext uri="{FF2B5EF4-FFF2-40B4-BE49-F238E27FC236}">
              <a16:creationId xmlns:a16="http://schemas.microsoft.com/office/drawing/2014/main" id="{00000000-0008-0000-0800-000093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42</xdr:row>
      <xdr:rowOff>0</xdr:rowOff>
    </xdr:from>
    <xdr:to>
      <xdr:col>7</xdr:col>
      <xdr:colOff>0</xdr:colOff>
      <xdr:row>42</xdr:row>
      <xdr:rowOff>0</xdr:rowOff>
    </xdr:to>
    <xdr:sp macro="" textlink="">
      <xdr:nvSpPr>
        <xdr:cNvPr id="148" name="Line 17">
          <a:extLst>
            <a:ext uri="{FF2B5EF4-FFF2-40B4-BE49-F238E27FC236}">
              <a16:creationId xmlns:a16="http://schemas.microsoft.com/office/drawing/2014/main" id="{00000000-0008-0000-0800-000094000000}"/>
            </a:ext>
          </a:extLst>
        </xdr:cNvPr>
        <xdr:cNvSpPr>
          <a:spLocks noChangeShapeType="1"/>
        </xdr:cNvSpPr>
      </xdr:nvSpPr>
      <xdr:spPr bwMode="auto">
        <a:xfrm>
          <a:off x="4743450" y="1060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40</xdr:row>
      <xdr:rowOff>0</xdr:rowOff>
    </xdr:from>
    <xdr:to>
      <xdr:col>7</xdr:col>
      <xdr:colOff>0</xdr:colOff>
      <xdr:row>40</xdr:row>
      <xdr:rowOff>0</xdr:rowOff>
    </xdr:to>
    <xdr:sp macro="" textlink="">
      <xdr:nvSpPr>
        <xdr:cNvPr id="149" name="Line 18">
          <a:extLst>
            <a:ext uri="{FF2B5EF4-FFF2-40B4-BE49-F238E27FC236}">
              <a16:creationId xmlns:a16="http://schemas.microsoft.com/office/drawing/2014/main" id="{00000000-0008-0000-0800-000095000000}"/>
            </a:ext>
          </a:extLst>
        </xdr:cNvPr>
        <xdr:cNvSpPr>
          <a:spLocks noChangeShapeType="1"/>
        </xdr:cNvSpPr>
      </xdr:nvSpPr>
      <xdr:spPr bwMode="auto">
        <a:xfrm>
          <a:off x="4743450" y="1008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36</xdr:row>
      <xdr:rowOff>0</xdr:rowOff>
    </xdr:from>
    <xdr:to>
      <xdr:col>7</xdr:col>
      <xdr:colOff>0</xdr:colOff>
      <xdr:row>36</xdr:row>
      <xdr:rowOff>0</xdr:rowOff>
    </xdr:to>
    <xdr:sp macro="" textlink="">
      <xdr:nvSpPr>
        <xdr:cNvPr id="150" name="Line 43">
          <a:extLst>
            <a:ext uri="{FF2B5EF4-FFF2-40B4-BE49-F238E27FC236}">
              <a16:creationId xmlns:a16="http://schemas.microsoft.com/office/drawing/2014/main" id="{00000000-0008-0000-0800-000096000000}"/>
            </a:ext>
          </a:extLst>
        </xdr:cNvPr>
        <xdr:cNvSpPr>
          <a:spLocks noChangeShapeType="1"/>
        </xdr:cNvSpPr>
      </xdr:nvSpPr>
      <xdr:spPr bwMode="auto">
        <a:xfrm>
          <a:off x="4743450" y="905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38</xdr:row>
      <xdr:rowOff>0</xdr:rowOff>
    </xdr:from>
    <xdr:to>
      <xdr:col>7</xdr:col>
      <xdr:colOff>0</xdr:colOff>
      <xdr:row>38</xdr:row>
      <xdr:rowOff>0</xdr:rowOff>
    </xdr:to>
    <xdr:sp macro="" textlink="">
      <xdr:nvSpPr>
        <xdr:cNvPr id="151" name="Line 44">
          <a:extLst>
            <a:ext uri="{FF2B5EF4-FFF2-40B4-BE49-F238E27FC236}">
              <a16:creationId xmlns:a16="http://schemas.microsoft.com/office/drawing/2014/main" id="{00000000-0008-0000-0800-000097000000}"/>
            </a:ext>
          </a:extLst>
        </xdr:cNvPr>
        <xdr:cNvSpPr>
          <a:spLocks noChangeShapeType="1"/>
        </xdr:cNvSpPr>
      </xdr:nvSpPr>
      <xdr:spPr bwMode="auto">
        <a:xfrm>
          <a:off x="4743450" y="9572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2" name="Line 73">
          <a:extLst>
            <a:ext uri="{FF2B5EF4-FFF2-40B4-BE49-F238E27FC236}">
              <a16:creationId xmlns:a16="http://schemas.microsoft.com/office/drawing/2014/main" id="{00000000-0008-0000-0800-000098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53" name="Line 74">
          <a:extLst>
            <a:ext uri="{FF2B5EF4-FFF2-40B4-BE49-F238E27FC236}">
              <a16:creationId xmlns:a16="http://schemas.microsoft.com/office/drawing/2014/main" id="{00000000-0008-0000-0800-000099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54" name="Line 75">
          <a:extLst>
            <a:ext uri="{FF2B5EF4-FFF2-40B4-BE49-F238E27FC236}">
              <a16:creationId xmlns:a16="http://schemas.microsoft.com/office/drawing/2014/main" id="{00000000-0008-0000-0800-00009A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55" name="Line 76">
          <a:extLst>
            <a:ext uri="{FF2B5EF4-FFF2-40B4-BE49-F238E27FC236}">
              <a16:creationId xmlns:a16="http://schemas.microsoft.com/office/drawing/2014/main" id="{00000000-0008-0000-0800-00009B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6" name="Line 77">
          <a:extLst>
            <a:ext uri="{FF2B5EF4-FFF2-40B4-BE49-F238E27FC236}">
              <a16:creationId xmlns:a16="http://schemas.microsoft.com/office/drawing/2014/main" id="{00000000-0008-0000-0800-00009C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57" name="Line 89">
          <a:extLst>
            <a:ext uri="{FF2B5EF4-FFF2-40B4-BE49-F238E27FC236}">
              <a16:creationId xmlns:a16="http://schemas.microsoft.com/office/drawing/2014/main" id="{00000000-0008-0000-0800-00009D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58" name="Line 90">
          <a:extLst>
            <a:ext uri="{FF2B5EF4-FFF2-40B4-BE49-F238E27FC236}">
              <a16:creationId xmlns:a16="http://schemas.microsoft.com/office/drawing/2014/main" id="{00000000-0008-0000-0800-00009E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59" name="Line 98">
          <a:extLst>
            <a:ext uri="{FF2B5EF4-FFF2-40B4-BE49-F238E27FC236}">
              <a16:creationId xmlns:a16="http://schemas.microsoft.com/office/drawing/2014/main" id="{00000000-0008-0000-0800-00009F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0" name="Line 99">
          <a:extLst>
            <a:ext uri="{FF2B5EF4-FFF2-40B4-BE49-F238E27FC236}">
              <a16:creationId xmlns:a16="http://schemas.microsoft.com/office/drawing/2014/main" id="{00000000-0008-0000-0800-0000A0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1" name="Line 46">
          <a:extLst>
            <a:ext uri="{FF2B5EF4-FFF2-40B4-BE49-F238E27FC236}">
              <a16:creationId xmlns:a16="http://schemas.microsoft.com/office/drawing/2014/main" id="{00000000-0008-0000-0800-0000A1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62" name="Line 47">
          <a:extLst>
            <a:ext uri="{FF2B5EF4-FFF2-40B4-BE49-F238E27FC236}">
              <a16:creationId xmlns:a16="http://schemas.microsoft.com/office/drawing/2014/main" id="{00000000-0008-0000-0800-0000A2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63" name="Line 48">
          <a:extLst>
            <a:ext uri="{FF2B5EF4-FFF2-40B4-BE49-F238E27FC236}">
              <a16:creationId xmlns:a16="http://schemas.microsoft.com/office/drawing/2014/main" id="{00000000-0008-0000-0800-0000A3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64" name="Line 49">
          <a:extLst>
            <a:ext uri="{FF2B5EF4-FFF2-40B4-BE49-F238E27FC236}">
              <a16:creationId xmlns:a16="http://schemas.microsoft.com/office/drawing/2014/main" id="{00000000-0008-0000-0800-0000A4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5" name="Line 50">
          <a:extLst>
            <a:ext uri="{FF2B5EF4-FFF2-40B4-BE49-F238E27FC236}">
              <a16:creationId xmlns:a16="http://schemas.microsoft.com/office/drawing/2014/main" id="{00000000-0008-0000-0800-0000A5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66" name="Line 62">
          <a:extLst>
            <a:ext uri="{FF2B5EF4-FFF2-40B4-BE49-F238E27FC236}">
              <a16:creationId xmlns:a16="http://schemas.microsoft.com/office/drawing/2014/main" id="{00000000-0008-0000-0800-0000A6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67" name="Line 63">
          <a:extLst>
            <a:ext uri="{FF2B5EF4-FFF2-40B4-BE49-F238E27FC236}">
              <a16:creationId xmlns:a16="http://schemas.microsoft.com/office/drawing/2014/main" id="{00000000-0008-0000-0800-0000A7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68" name="Line 71">
          <a:extLst>
            <a:ext uri="{FF2B5EF4-FFF2-40B4-BE49-F238E27FC236}">
              <a16:creationId xmlns:a16="http://schemas.microsoft.com/office/drawing/2014/main" id="{00000000-0008-0000-0800-0000A8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69" name="Line 72">
          <a:extLst>
            <a:ext uri="{FF2B5EF4-FFF2-40B4-BE49-F238E27FC236}">
              <a16:creationId xmlns:a16="http://schemas.microsoft.com/office/drawing/2014/main" id="{00000000-0008-0000-0800-0000A9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0" name="Line 1">
          <a:extLst>
            <a:ext uri="{FF2B5EF4-FFF2-40B4-BE49-F238E27FC236}">
              <a16:creationId xmlns:a16="http://schemas.microsoft.com/office/drawing/2014/main" id="{00000000-0008-0000-0800-0000AA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71" name="Line 2">
          <a:extLst>
            <a:ext uri="{FF2B5EF4-FFF2-40B4-BE49-F238E27FC236}">
              <a16:creationId xmlns:a16="http://schemas.microsoft.com/office/drawing/2014/main" id="{00000000-0008-0000-0800-0000AB000000}"/>
            </a:ext>
          </a:extLst>
        </xdr:cNvPr>
        <xdr:cNvSpPr>
          <a:spLocks noChangeShapeType="1"/>
        </xdr:cNvSpPr>
      </xdr:nvSpPr>
      <xdr:spPr bwMode="auto">
        <a:xfrm>
          <a:off x="552450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49</xdr:row>
      <xdr:rowOff>304800</xdr:rowOff>
    </xdr:from>
    <xdr:to>
      <xdr:col>8</xdr:col>
      <xdr:colOff>0</xdr:colOff>
      <xdr:row>49</xdr:row>
      <xdr:rowOff>304800</xdr:rowOff>
    </xdr:to>
    <xdr:sp macro="" textlink="">
      <xdr:nvSpPr>
        <xdr:cNvPr id="172" name="Line 3">
          <a:extLst>
            <a:ext uri="{FF2B5EF4-FFF2-40B4-BE49-F238E27FC236}">
              <a16:creationId xmlns:a16="http://schemas.microsoft.com/office/drawing/2014/main" id="{00000000-0008-0000-0800-0000AC000000}"/>
            </a:ext>
          </a:extLst>
        </xdr:cNvPr>
        <xdr:cNvSpPr>
          <a:spLocks noChangeShapeType="1"/>
        </xdr:cNvSpPr>
      </xdr:nvSpPr>
      <xdr:spPr bwMode="auto">
        <a:xfrm>
          <a:off x="552450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53</xdr:row>
      <xdr:rowOff>304800</xdr:rowOff>
    </xdr:from>
    <xdr:to>
      <xdr:col>8</xdr:col>
      <xdr:colOff>0</xdr:colOff>
      <xdr:row>53</xdr:row>
      <xdr:rowOff>304800</xdr:rowOff>
    </xdr:to>
    <xdr:sp macro="" textlink="">
      <xdr:nvSpPr>
        <xdr:cNvPr id="173" name="Line 4">
          <a:extLst>
            <a:ext uri="{FF2B5EF4-FFF2-40B4-BE49-F238E27FC236}">
              <a16:creationId xmlns:a16="http://schemas.microsoft.com/office/drawing/2014/main" id="{00000000-0008-0000-0800-0000AD000000}"/>
            </a:ext>
          </a:extLst>
        </xdr:cNvPr>
        <xdr:cNvSpPr>
          <a:spLocks noChangeShapeType="1"/>
        </xdr:cNvSpPr>
      </xdr:nvSpPr>
      <xdr:spPr bwMode="auto">
        <a:xfrm>
          <a:off x="552450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4" name="Line 5">
          <a:extLst>
            <a:ext uri="{FF2B5EF4-FFF2-40B4-BE49-F238E27FC236}">
              <a16:creationId xmlns:a16="http://schemas.microsoft.com/office/drawing/2014/main" id="{00000000-0008-0000-0800-0000AE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75" name="Line 17">
          <a:extLst>
            <a:ext uri="{FF2B5EF4-FFF2-40B4-BE49-F238E27FC236}">
              <a16:creationId xmlns:a16="http://schemas.microsoft.com/office/drawing/2014/main" id="{00000000-0008-0000-0800-0000AF000000}"/>
            </a:ext>
          </a:extLst>
        </xdr:cNvPr>
        <xdr:cNvSpPr>
          <a:spLocks noChangeShapeType="1"/>
        </xdr:cNvSpPr>
      </xdr:nvSpPr>
      <xdr:spPr bwMode="auto">
        <a:xfrm>
          <a:off x="4743450" y="1363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76" name="Line 18">
          <a:extLst>
            <a:ext uri="{FF2B5EF4-FFF2-40B4-BE49-F238E27FC236}">
              <a16:creationId xmlns:a16="http://schemas.microsoft.com/office/drawing/2014/main" id="{00000000-0008-0000-0800-0000B0000000}"/>
            </a:ext>
          </a:extLst>
        </xdr:cNvPr>
        <xdr:cNvSpPr>
          <a:spLocks noChangeShapeType="1"/>
        </xdr:cNvSpPr>
      </xdr:nvSpPr>
      <xdr:spPr bwMode="auto">
        <a:xfrm>
          <a:off x="4743450" y="1312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77" name="Line 43">
          <a:extLst>
            <a:ext uri="{FF2B5EF4-FFF2-40B4-BE49-F238E27FC236}">
              <a16:creationId xmlns:a16="http://schemas.microsoft.com/office/drawing/2014/main" id="{00000000-0008-0000-0800-0000B1000000}"/>
            </a:ext>
          </a:extLst>
        </xdr:cNvPr>
        <xdr:cNvSpPr>
          <a:spLocks noChangeShapeType="1"/>
        </xdr:cNvSpPr>
      </xdr:nvSpPr>
      <xdr:spPr bwMode="auto">
        <a:xfrm>
          <a:off x="4743450" y="12096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78" name="Line 44">
          <a:extLst>
            <a:ext uri="{FF2B5EF4-FFF2-40B4-BE49-F238E27FC236}">
              <a16:creationId xmlns:a16="http://schemas.microsoft.com/office/drawing/2014/main" id="{00000000-0008-0000-0800-0000B2000000}"/>
            </a:ext>
          </a:extLst>
        </xdr:cNvPr>
        <xdr:cNvSpPr>
          <a:spLocks noChangeShapeType="1"/>
        </xdr:cNvSpPr>
      </xdr:nvSpPr>
      <xdr:spPr bwMode="auto">
        <a:xfrm>
          <a:off x="4743450" y="12611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73</xdr:row>
          <xdr:rowOff>69850</xdr:rowOff>
        </xdr:from>
        <xdr:to>
          <xdr:col>13</xdr:col>
          <xdr:colOff>660400</xdr:colOff>
          <xdr:row>80</xdr:row>
          <xdr:rowOff>95250</xdr:rowOff>
        </xdr:to>
        <xdr:sp macro="" textlink="">
          <xdr:nvSpPr>
            <xdr:cNvPr id="9217" name="Label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Примечания: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Tahoma"/>
                <a:ea typeface="Tahoma"/>
                <a:cs typeface="Tahoma"/>
              </a:endParaRPr>
            </a:p>
            <a:p>
              <a:pPr algn="l" rtl="0">
                <a:defRPr sz="1000"/>
              </a:pPr>
              <a:r>
                <a:rPr lang="ru-RU" sz="800" b="0" i="0" u="none" strike="noStrike" baseline="0">
                  <a:solidFill>
                    <a:srgbClr val="000000"/>
                  </a:solidFill>
                  <a:latin typeface="Tahoma"/>
                  <a:ea typeface="Tahoma"/>
                  <a:cs typeface="Tahoma"/>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0</xdr:row>
          <xdr:rowOff>12700</xdr:rowOff>
        </xdr:from>
        <xdr:to>
          <xdr:col>13</xdr:col>
          <xdr:colOff>622300</xdr:colOff>
          <xdr:row>0</xdr:row>
          <xdr:rowOff>184150</xdr:rowOff>
        </xdr:to>
        <xdr:sp macro="" textlink="">
          <xdr:nvSpPr>
            <xdr:cNvPr id="9218" name="Label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18</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181" name="Рисунок 1">
          <a:extLst>
            <a:ext uri="{FF2B5EF4-FFF2-40B4-BE49-F238E27FC236}">
              <a16:creationId xmlns:a16="http://schemas.microsoft.com/office/drawing/2014/main" id="{00000000-0008-0000-0800-0000B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1098550</xdr:colOff>
          <xdr:row>0</xdr:row>
          <xdr:rowOff>0</xdr:rowOff>
        </xdr:from>
        <xdr:to>
          <xdr:col>17</xdr:col>
          <xdr:colOff>0</xdr:colOff>
          <xdr:row>0</xdr:row>
          <xdr:rowOff>203200</xdr:rowOff>
        </xdr:to>
        <xdr:sp macro="" textlink="">
          <xdr:nvSpPr>
            <xdr:cNvPr id="10241" name="Label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0" bIns="0" anchor="t" upright="1"/>
            <a:lstStyle/>
            <a:p>
              <a:pPr algn="l" rtl="0">
                <a:defRPr sz="1000"/>
              </a:pPr>
              <a:r>
                <a:rPr lang="ru-RU" sz="800" b="0" i="0" u="none" strike="noStrike" baseline="0">
                  <a:solidFill>
                    <a:srgbClr val="000000"/>
                  </a:solidFill>
                  <a:latin typeface="Tahoma"/>
                  <a:ea typeface="Tahoma"/>
                  <a:cs typeface="Tahoma"/>
                </a:rPr>
                <a:t>Форма 19</a:t>
              </a:r>
            </a:p>
          </xdr:txBody>
        </xdr:sp>
        <xdr:clientData fPrintsWithSheet="0"/>
      </xdr:twoCellAnchor>
    </mc:Choice>
    <mc:Fallback/>
  </mc:AlternateContent>
  <xdr:twoCellAnchor editAs="oneCell">
    <xdr:from>
      <xdr:col>0</xdr:col>
      <xdr:colOff>0</xdr:colOff>
      <xdr:row>0</xdr:row>
      <xdr:rowOff>0</xdr:rowOff>
    </xdr:from>
    <xdr:to>
      <xdr:col>3</xdr:col>
      <xdr:colOff>466725</xdr:colOff>
      <xdr:row>0</xdr:row>
      <xdr:rowOff>247650</xdr:rowOff>
    </xdr:to>
    <xdr:pic>
      <xdr:nvPicPr>
        <xdr:cNvPr id="3" name="Рисунок 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vmlDrawing" Target="../drawings/vmlDrawing2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1.vml"/><Relationship Id="rId7" Type="http://schemas.openxmlformats.org/officeDocument/2006/relationships/ctrlProp" Target="../ctrlProps/ctrlProp20.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vmlDrawing" Target="../drawings/vmlDrawing2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5.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vmlDrawing" Target="../drawings/vmlDrawing1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1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vmlDrawing" Target="../drawings/vmlDrawing1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5.xml"/><Relationship Id="rId4" Type="http://schemas.openxmlformats.org/officeDocument/2006/relationships/vmlDrawing" Target="../drawings/vmlDrawing1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287"/>
  <sheetViews>
    <sheetView showGridLines="0" tabSelected="1" zoomScale="115" zoomScaleNormal="115" workbookViewId="0">
      <pane ySplit="10" topLeftCell="A29" activePane="bottomLeft" state="frozen"/>
      <selection activeCell="B10" sqref="B10:D11"/>
      <selection pane="bottomLeft" activeCell="B11" sqref="B11:D11"/>
    </sheetView>
  </sheetViews>
  <sheetFormatPr defaultColWidth="9.1796875" defaultRowHeight="12.5"/>
  <cols>
    <col min="1" max="1" width="7.7265625" style="3" customWidth="1"/>
    <col min="2" max="2" width="12.7265625" style="3" customWidth="1"/>
    <col min="3" max="3" width="24.7265625" style="3" customWidth="1"/>
    <col min="4" max="4" width="16.7265625" style="4" customWidth="1"/>
    <col min="5" max="5" width="12.7265625" style="4" customWidth="1"/>
    <col min="6" max="6" width="15.7265625" style="4" customWidth="1"/>
    <col min="7" max="7" width="18.7265625" style="4" customWidth="1"/>
    <col min="8" max="8" width="10.7265625" style="4" customWidth="1"/>
    <col min="9" max="16384" width="9.1796875" style="3"/>
  </cols>
  <sheetData>
    <row r="1" spans="1:15" ht="23.25" customHeight="1"/>
    <row r="2" spans="1:15" ht="13">
      <c r="A2" s="341"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41"/>
      <c r="C2" s="341"/>
      <c r="D2" s="341"/>
      <c r="E2" s="341"/>
      <c r="F2" s="341"/>
      <c r="G2" s="341"/>
      <c r="H2" s="341"/>
      <c r="I2" s="5"/>
      <c r="J2" s="5"/>
      <c r="K2" s="5"/>
      <c r="L2" s="5"/>
      <c r="M2" s="5"/>
      <c r="N2" s="5"/>
      <c r="O2" s="5"/>
    </row>
    <row r="3" spans="1:15" s="7" customFormat="1" ht="10">
      <c r="A3" s="342" t="s">
        <v>0</v>
      </c>
      <c r="B3" s="342"/>
      <c r="C3" s="342"/>
      <c r="D3" s="342"/>
      <c r="E3" s="342"/>
      <c r="F3" s="342"/>
      <c r="G3" s="342"/>
      <c r="H3" s="342"/>
      <c r="I3" s="6"/>
      <c r="J3" s="6"/>
      <c r="K3" s="6"/>
      <c r="L3" s="6"/>
      <c r="M3" s="6"/>
      <c r="N3" s="6"/>
      <c r="O3" s="6"/>
    </row>
    <row r="4" spans="1:15" ht="18">
      <c r="A4" s="343" t="s">
        <v>69</v>
      </c>
      <c r="B4" s="343"/>
      <c r="C4" s="343"/>
      <c r="D4" s="343"/>
      <c r="E4" s="343"/>
      <c r="F4" s="343"/>
      <c r="G4" s="343"/>
      <c r="H4" s="343"/>
    </row>
    <row r="5" spans="1:15" s="8" customFormat="1">
      <c r="C5" s="344"/>
      <c r="D5" s="344"/>
      <c r="E5" s="344"/>
      <c r="F5" s="344"/>
      <c r="G5" s="344"/>
    </row>
    <row r="6" spans="1:15" s="10" customFormat="1" ht="11.5">
      <c r="A6" s="345" t="s">
        <v>1</v>
      </c>
      <c r="B6" s="345"/>
      <c r="C6" s="9" t="s">
        <v>2</v>
      </c>
      <c r="D6" s="9" t="s">
        <v>26</v>
      </c>
      <c r="E6" s="345" t="s">
        <v>3</v>
      </c>
      <c r="F6" s="345"/>
      <c r="G6" s="9" t="s">
        <v>4</v>
      </c>
      <c r="H6" s="9" t="s">
        <v>5</v>
      </c>
    </row>
    <row r="7" spans="1:15" s="13" customFormat="1" ht="19.899999999999999" customHeight="1">
      <c r="A7" s="330" t="s">
        <v>25</v>
      </c>
      <c r="B7" s="330"/>
      <c r="C7" s="225">
        <v>44695</v>
      </c>
      <c r="D7" s="12" t="s">
        <v>7</v>
      </c>
      <c r="E7" s="331" t="s">
        <v>70</v>
      </c>
      <c r="F7" s="332"/>
      <c r="G7" s="11" t="s">
        <v>14</v>
      </c>
      <c r="H7" s="11"/>
      <c r="L7" s="14"/>
    </row>
    <row r="8" spans="1:15" ht="6.75" customHeight="1" thickBot="1">
      <c r="C8" s="15"/>
    </row>
    <row r="9" spans="1:15" ht="33.75" customHeight="1">
      <c r="A9" s="333" t="s">
        <v>27</v>
      </c>
      <c r="B9" s="335" t="s">
        <v>28</v>
      </c>
      <c r="C9" s="335"/>
      <c r="D9" s="336"/>
      <c r="E9" s="339" t="s">
        <v>29</v>
      </c>
      <c r="F9" s="339" t="s">
        <v>30</v>
      </c>
      <c r="G9" s="339" t="s">
        <v>31</v>
      </c>
      <c r="H9" s="16" t="s">
        <v>32</v>
      </c>
    </row>
    <row r="10" spans="1:15" s="4" customFormat="1" ht="10.5" customHeight="1" thickBot="1">
      <c r="A10" s="334"/>
      <c r="B10" s="337"/>
      <c r="C10" s="337"/>
      <c r="D10" s="338"/>
      <c r="E10" s="340"/>
      <c r="F10" s="340"/>
      <c r="G10" s="340"/>
      <c r="H10" s="17">
        <v>44682</v>
      </c>
    </row>
    <row r="11" spans="1:15" s="22" customFormat="1" ht="15" customHeight="1">
      <c r="A11" s="315">
        <v>1</v>
      </c>
      <c r="B11" s="317" t="s">
        <v>169</v>
      </c>
      <c r="C11" s="327"/>
      <c r="D11" s="328"/>
      <c r="E11" s="19">
        <v>17</v>
      </c>
      <c r="F11" s="20">
        <v>31241</v>
      </c>
      <c r="G11" s="19" t="s">
        <v>170</v>
      </c>
      <c r="H11" s="320">
        <v>386</v>
      </c>
    </row>
    <row r="12" spans="1:15" s="22" customFormat="1" ht="15" customHeight="1" thickBot="1">
      <c r="A12" s="316"/>
      <c r="B12" s="325" t="s">
        <v>172</v>
      </c>
      <c r="C12" s="326"/>
      <c r="D12" s="329"/>
      <c r="E12" s="24">
        <v>857</v>
      </c>
      <c r="F12" s="25">
        <v>31937</v>
      </c>
      <c r="G12" s="24" t="s">
        <v>170</v>
      </c>
      <c r="H12" s="321"/>
    </row>
    <row r="13" spans="1:15" s="22" customFormat="1" ht="15" customHeight="1" thickBot="1">
      <c r="A13" s="315">
        <v>2</v>
      </c>
      <c r="B13" s="317" t="s">
        <v>176</v>
      </c>
      <c r="C13" s="318"/>
      <c r="D13" s="319"/>
      <c r="E13" s="19">
        <v>1603</v>
      </c>
      <c r="F13" s="25">
        <v>37527</v>
      </c>
      <c r="G13" s="19" t="s">
        <v>170</v>
      </c>
      <c r="H13" s="320">
        <v>372</v>
      </c>
    </row>
    <row r="14" spans="1:15" s="22" customFormat="1" ht="15" customHeight="1" thickBot="1">
      <c r="A14" s="316"/>
      <c r="B14" s="325" t="s">
        <v>177</v>
      </c>
      <c r="C14" s="323"/>
      <c r="D14" s="324"/>
      <c r="E14" s="24">
        <v>1614</v>
      </c>
      <c r="F14" s="25">
        <v>29829</v>
      </c>
      <c r="G14" s="24" t="s">
        <v>178</v>
      </c>
      <c r="H14" s="321"/>
    </row>
    <row r="15" spans="1:15" s="22" customFormat="1" ht="15" customHeight="1" thickBot="1">
      <c r="A15" s="315">
        <v>3</v>
      </c>
      <c r="B15" s="317" t="s">
        <v>179</v>
      </c>
      <c r="C15" s="318"/>
      <c r="D15" s="319"/>
      <c r="E15" s="19">
        <v>2793</v>
      </c>
      <c r="F15" s="25">
        <v>32280</v>
      </c>
      <c r="G15" s="19" t="s">
        <v>170</v>
      </c>
      <c r="H15" s="320">
        <v>188</v>
      </c>
    </row>
    <row r="16" spans="1:15" s="22" customFormat="1" ht="15" customHeight="1" thickBot="1">
      <c r="A16" s="316"/>
      <c r="B16" s="325" t="s">
        <v>180</v>
      </c>
      <c r="C16" s="323"/>
      <c r="D16" s="324"/>
      <c r="E16" s="24">
        <v>2577</v>
      </c>
      <c r="F16" s="25">
        <v>28394</v>
      </c>
      <c r="G16" s="24" t="s">
        <v>170</v>
      </c>
      <c r="H16" s="321"/>
    </row>
    <row r="17" spans="1:8" s="22" customFormat="1" ht="15" customHeight="1">
      <c r="A17" s="315">
        <v>4</v>
      </c>
      <c r="B17" s="317" t="s">
        <v>182</v>
      </c>
      <c r="C17" s="318"/>
      <c r="D17" s="319"/>
      <c r="E17" s="19">
        <v>2811</v>
      </c>
      <c r="F17" s="20">
        <v>30198</v>
      </c>
      <c r="G17" s="19" t="s">
        <v>170</v>
      </c>
      <c r="H17" s="320">
        <v>184</v>
      </c>
    </row>
    <row r="18" spans="1:8" s="22" customFormat="1" ht="15" customHeight="1" thickBot="1">
      <c r="A18" s="316"/>
      <c r="B18" s="326" t="s">
        <v>181</v>
      </c>
      <c r="C18" s="323"/>
      <c r="D18" s="324"/>
      <c r="E18" s="24">
        <v>77</v>
      </c>
      <c r="F18" s="25">
        <v>34262</v>
      </c>
      <c r="G18" s="24" t="s">
        <v>170</v>
      </c>
      <c r="H18" s="321"/>
    </row>
    <row r="19" spans="1:8" s="22" customFormat="1" ht="15" customHeight="1">
      <c r="A19" s="315">
        <v>5</v>
      </c>
      <c r="B19" s="317" t="s">
        <v>183</v>
      </c>
      <c r="C19" s="318"/>
      <c r="D19" s="319"/>
      <c r="E19" s="19">
        <v>1836</v>
      </c>
      <c r="F19" s="20">
        <v>22537</v>
      </c>
      <c r="G19" s="19" t="s">
        <v>170</v>
      </c>
      <c r="H19" s="320">
        <v>175</v>
      </c>
    </row>
    <row r="20" spans="1:8" s="22" customFormat="1" ht="15" customHeight="1" thickBot="1">
      <c r="A20" s="316"/>
      <c r="B20" s="322" t="s">
        <v>184</v>
      </c>
      <c r="C20" s="323"/>
      <c r="D20" s="324"/>
      <c r="E20" s="24">
        <v>292</v>
      </c>
      <c r="F20" s="25">
        <v>30810</v>
      </c>
      <c r="G20" s="25" t="s">
        <v>170</v>
      </c>
      <c r="H20" s="321"/>
    </row>
    <row r="21" spans="1:8" s="22" customFormat="1" ht="15" customHeight="1">
      <c r="A21" s="315">
        <v>6</v>
      </c>
      <c r="B21" s="317" t="s">
        <v>192</v>
      </c>
      <c r="C21" s="318"/>
      <c r="D21" s="319"/>
      <c r="E21" s="19">
        <v>1602</v>
      </c>
      <c r="F21" s="20">
        <v>38049</v>
      </c>
      <c r="G21" s="19" t="s">
        <v>178</v>
      </c>
      <c r="H21" s="320">
        <v>127</v>
      </c>
    </row>
    <row r="22" spans="1:8" s="22" customFormat="1" ht="15" customHeight="1" thickBot="1">
      <c r="A22" s="316"/>
      <c r="B22" s="322" t="s">
        <v>193</v>
      </c>
      <c r="C22" s="323"/>
      <c r="D22" s="324"/>
      <c r="E22" s="24">
        <v>1924</v>
      </c>
      <c r="F22" s="25">
        <v>39426</v>
      </c>
      <c r="G22" s="24" t="s">
        <v>174</v>
      </c>
      <c r="H22" s="321"/>
    </row>
    <row r="23" spans="1:8" s="22" customFormat="1" ht="15" customHeight="1">
      <c r="A23" s="315">
        <v>7</v>
      </c>
      <c r="B23" s="317" t="s">
        <v>173</v>
      </c>
      <c r="C23" s="318"/>
      <c r="D23" s="319"/>
      <c r="E23" s="19">
        <v>1810</v>
      </c>
      <c r="F23" s="20">
        <v>38836</v>
      </c>
      <c r="G23" s="19" t="s">
        <v>174</v>
      </c>
      <c r="H23" s="320">
        <v>49</v>
      </c>
    </row>
    <row r="24" spans="1:8" s="22" customFormat="1" ht="15" customHeight="1" thickBot="1">
      <c r="A24" s="316"/>
      <c r="B24" s="322" t="s">
        <v>175</v>
      </c>
      <c r="C24" s="323"/>
      <c r="D24" s="324"/>
      <c r="E24" s="24"/>
      <c r="F24" s="25">
        <v>24094</v>
      </c>
      <c r="G24" s="25" t="s">
        <v>170</v>
      </c>
      <c r="H24" s="321"/>
    </row>
    <row r="25" spans="1:8" s="22" customFormat="1" ht="15" customHeight="1">
      <c r="A25" s="315">
        <v>8</v>
      </c>
      <c r="B25" s="317" t="s">
        <v>190</v>
      </c>
      <c r="C25" s="318"/>
      <c r="D25" s="319"/>
      <c r="E25" s="19">
        <v>2799</v>
      </c>
      <c r="F25" s="20">
        <v>31221</v>
      </c>
      <c r="G25" s="19" t="s">
        <v>170</v>
      </c>
      <c r="H25" s="320">
        <v>49</v>
      </c>
    </row>
    <row r="26" spans="1:8" s="22" customFormat="1" ht="15" customHeight="1" thickBot="1">
      <c r="A26" s="316"/>
      <c r="B26" s="322" t="s">
        <v>191</v>
      </c>
      <c r="C26" s="323"/>
      <c r="D26" s="324"/>
      <c r="E26" s="24">
        <v>2797</v>
      </c>
      <c r="F26" s="25">
        <v>29337</v>
      </c>
      <c r="G26" s="24" t="s">
        <v>170</v>
      </c>
      <c r="H26" s="321"/>
    </row>
    <row r="27" spans="1:8" s="22" customFormat="1" ht="15" customHeight="1">
      <c r="A27" s="315">
        <v>9</v>
      </c>
      <c r="B27" s="317" t="s">
        <v>188</v>
      </c>
      <c r="C27" s="318"/>
      <c r="D27" s="319"/>
      <c r="E27" s="19">
        <v>2576</v>
      </c>
      <c r="F27" s="20">
        <v>30104</v>
      </c>
      <c r="G27" s="19" t="s">
        <v>170</v>
      </c>
      <c r="H27" s="320">
        <v>16</v>
      </c>
    </row>
    <row r="28" spans="1:8" s="22" customFormat="1" ht="15" customHeight="1" thickBot="1">
      <c r="A28" s="316"/>
      <c r="B28" s="322" t="s">
        <v>189</v>
      </c>
      <c r="C28" s="323"/>
      <c r="D28" s="324"/>
      <c r="E28" s="24">
        <v>2873</v>
      </c>
      <c r="F28" s="25">
        <v>31173</v>
      </c>
      <c r="G28" s="24" t="s">
        <v>170</v>
      </c>
      <c r="H28" s="321"/>
    </row>
    <row r="29" spans="1:8" s="22" customFormat="1" ht="15" customHeight="1" thickBot="1">
      <c r="A29" s="315">
        <v>10</v>
      </c>
      <c r="B29" s="317" t="s">
        <v>185</v>
      </c>
      <c r="C29" s="318"/>
      <c r="D29" s="319"/>
      <c r="E29" s="19"/>
      <c r="F29" s="25">
        <v>31593</v>
      </c>
      <c r="G29" s="19" t="s">
        <v>170</v>
      </c>
      <c r="H29" s="320"/>
    </row>
    <row r="30" spans="1:8" s="22" customFormat="1" ht="15" customHeight="1" thickBot="1">
      <c r="A30" s="316"/>
      <c r="B30" s="325" t="s">
        <v>186</v>
      </c>
      <c r="C30" s="323"/>
      <c r="D30" s="324"/>
      <c r="E30" s="24"/>
      <c r="F30" s="25">
        <v>30746</v>
      </c>
      <c r="G30" s="24" t="s">
        <v>170</v>
      </c>
      <c r="H30" s="321"/>
    </row>
    <row r="31" spans="1:8" s="22" customFormat="1" ht="15" customHeight="1">
      <c r="A31" s="315">
        <v>11</v>
      </c>
      <c r="B31" s="317" t="s">
        <v>187</v>
      </c>
      <c r="C31" s="318"/>
      <c r="D31" s="319"/>
      <c r="E31" s="19"/>
      <c r="F31" s="20">
        <v>27280</v>
      </c>
      <c r="G31" s="19" t="s">
        <v>170</v>
      </c>
      <c r="H31" s="320"/>
    </row>
    <row r="32" spans="1:8" s="22" customFormat="1" ht="15" customHeight="1" thickBot="1">
      <c r="A32" s="316"/>
      <c r="B32" s="322" t="s">
        <v>210</v>
      </c>
      <c r="C32" s="323"/>
      <c r="D32" s="324"/>
      <c r="E32" s="24"/>
      <c r="F32" s="25">
        <v>39237</v>
      </c>
      <c r="G32" s="24" t="s">
        <v>170</v>
      </c>
      <c r="H32" s="321"/>
    </row>
    <row r="33" spans="1:8" s="22" customFormat="1" ht="15" hidden="1" customHeight="1">
      <c r="A33" s="315">
        <v>12</v>
      </c>
      <c r="B33" s="317"/>
      <c r="C33" s="318"/>
      <c r="D33" s="319"/>
      <c r="E33" s="19"/>
      <c r="F33" s="20"/>
      <c r="G33" s="19"/>
      <c r="H33" s="320"/>
    </row>
    <row r="34" spans="1:8" s="22" customFormat="1" ht="15" hidden="1" customHeight="1" thickBot="1">
      <c r="A34" s="316"/>
      <c r="B34" s="322"/>
      <c r="C34" s="323"/>
      <c r="D34" s="324"/>
      <c r="E34" s="24"/>
      <c r="F34" s="25"/>
      <c r="G34" s="24"/>
      <c r="H34" s="321"/>
    </row>
    <row r="35" spans="1:8" s="22" customFormat="1" ht="15" hidden="1" customHeight="1" thickBot="1">
      <c r="A35" s="315">
        <v>13</v>
      </c>
      <c r="B35" s="317"/>
      <c r="C35" s="318"/>
      <c r="D35" s="319"/>
      <c r="E35" s="19"/>
      <c r="F35" s="25"/>
      <c r="G35" s="19"/>
      <c r="H35" s="320"/>
    </row>
    <row r="36" spans="1:8" s="22" customFormat="1" ht="15" hidden="1" customHeight="1" thickBot="1">
      <c r="A36" s="316"/>
      <c r="B36" s="325"/>
      <c r="C36" s="323"/>
      <c r="D36" s="324"/>
      <c r="E36" s="24"/>
      <c r="F36" s="25"/>
      <c r="G36" s="24"/>
      <c r="H36" s="321"/>
    </row>
    <row r="37" spans="1:8" s="22" customFormat="1" ht="15" hidden="1" customHeight="1">
      <c r="A37" s="315">
        <v>14</v>
      </c>
      <c r="B37" s="317"/>
      <c r="C37" s="318"/>
      <c r="D37" s="319"/>
      <c r="E37" s="19"/>
      <c r="F37" s="20"/>
      <c r="G37" s="19"/>
      <c r="H37" s="320"/>
    </row>
    <row r="38" spans="1:8" s="22" customFormat="1" ht="15" hidden="1" customHeight="1" thickBot="1">
      <c r="A38" s="316"/>
      <c r="B38" s="322"/>
      <c r="C38" s="323"/>
      <c r="D38" s="324"/>
      <c r="E38" s="24"/>
      <c r="F38" s="25"/>
      <c r="G38" s="24"/>
      <c r="H38" s="321"/>
    </row>
    <row r="39" spans="1:8" s="22" customFormat="1" ht="15" hidden="1" customHeight="1">
      <c r="A39" s="315">
        <v>15</v>
      </c>
      <c r="B39" s="317"/>
      <c r="C39" s="318"/>
      <c r="D39" s="319"/>
      <c r="E39" s="19"/>
      <c r="F39" s="20"/>
      <c r="G39" s="19"/>
      <c r="H39" s="320"/>
    </row>
    <row r="40" spans="1:8" s="22" customFormat="1" ht="15" hidden="1" customHeight="1" thickBot="1">
      <c r="A40" s="316"/>
      <c r="B40" s="322"/>
      <c r="C40" s="323"/>
      <c r="D40" s="324"/>
      <c r="E40" s="24"/>
      <c r="F40" s="25"/>
      <c r="G40" s="24"/>
      <c r="H40" s="321"/>
    </row>
    <row r="41" spans="1:8" s="22" customFormat="1" ht="15" hidden="1" customHeight="1">
      <c r="A41" s="315">
        <v>16</v>
      </c>
      <c r="B41" s="317"/>
      <c r="C41" s="318"/>
      <c r="D41" s="319"/>
      <c r="E41" s="19"/>
      <c r="F41" s="20"/>
      <c r="G41" s="19"/>
      <c r="H41" s="320"/>
    </row>
    <row r="42" spans="1:8" s="22" customFormat="1" ht="15" hidden="1" customHeight="1" thickBot="1">
      <c r="A42" s="316"/>
      <c r="B42" s="322"/>
      <c r="C42" s="323"/>
      <c r="D42" s="324"/>
      <c r="E42" s="24"/>
      <c r="F42" s="25"/>
      <c r="G42" s="24"/>
      <c r="H42" s="321"/>
    </row>
    <row r="43" spans="1:8" s="22" customFormat="1" ht="15" hidden="1" customHeight="1">
      <c r="A43" s="315">
        <v>17</v>
      </c>
      <c r="B43" s="317"/>
      <c r="C43" s="318"/>
      <c r="D43" s="319"/>
      <c r="E43" s="19"/>
      <c r="F43" s="20"/>
      <c r="G43" s="19"/>
      <c r="H43" s="320"/>
    </row>
    <row r="44" spans="1:8" s="22" customFormat="1" ht="15" hidden="1" customHeight="1" thickBot="1">
      <c r="A44" s="316"/>
      <c r="B44" s="322"/>
      <c r="C44" s="323"/>
      <c r="D44" s="324"/>
      <c r="E44" s="24"/>
      <c r="F44" s="25"/>
      <c r="G44" s="24"/>
      <c r="H44" s="321"/>
    </row>
    <row r="45" spans="1:8" s="22" customFormat="1" ht="15" hidden="1" customHeight="1">
      <c r="A45" s="315">
        <v>18</v>
      </c>
      <c r="B45" s="317"/>
      <c r="C45" s="318"/>
      <c r="D45" s="319"/>
      <c r="E45" s="19"/>
      <c r="F45" s="20"/>
      <c r="G45" s="19"/>
      <c r="H45" s="320"/>
    </row>
    <row r="46" spans="1:8" s="22" customFormat="1" ht="15" hidden="1" customHeight="1" thickBot="1">
      <c r="A46" s="316"/>
      <c r="B46" s="322"/>
      <c r="C46" s="323"/>
      <c r="D46" s="324"/>
      <c r="E46" s="24"/>
      <c r="F46" s="25"/>
      <c r="G46" s="24"/>
      <c r="H46" s="321"/>
    </row>
    <row r="47" spans="1:8" s="22" customFormat="1" ht="15" hidden="1" customHeight="1">
      <c r="A47" s="315">
        <v>19</v>
      </c>
      <c r="B47" s="317"/>
      <c r="C47" s="318"/>
      <c r="D47" s="319"/>
      <c r="E47" s="19"/>
      <c r="F47" s="20"/>
      <c r="G47" s="19"/>
      <c r="H47" s="320"/>
    </row>
    <row r="48" spans="1:8" s="22" customFormat="1" ht="15" hidden="1" customHeight="1" thickBot="1">
      <c r="A48" s="316"/>
      <c r="B48" s="322"/>
      <c r="C48" s="323"/>
      <c r="D48" s="324"/>
      <c r="E48" s="24"/>
      <c r="F48" s="25"/>
      <c r="G48" s="24"/>
      <c r="H48" s="321"/>
    </row>
    <row r="49" spans="1:11" s="22" customFormat="1" ht="15" hidden="1" customHeight="1">
      <c r="A49" s="315">
        <v>20</v>
      </c>
      <c r="B49" s="317"/>
      <c r="C49" s="318"/>
      <c r="D49" s="319"/>
      <c r="E49" s="19"/>
      <c r="F49" s="20"/>
      <c r="G49" s="19"/>
      <c r="H49" s="320"/>
    </row>
    <row r="50" spans="1:11" s="22" customFormat="1" ht="15" hidden="1" customHeight="1" thickBot="1">
      <c r="A50" s="316"/>
      <c r="B50" s="322"/>
      <c r="C50" s="323"/>
      <c r="D50" s="324"/>
      <c r="E50" s="24"/>
      <c r="F50" s="25"/>
      <c r="G50" s="24"/>
      <c r="H50" s="321"/>
    </row>
    <row r="51" spans="1:11" s="22" customFormat="1" ht="15" hidden="1" customHeight="1">
      <c r="A51" s="315">
        <v>21</v>
      </c>
      <c r="B51" s="317"/>
      <c r="C51" s="318"/>
      <c r="D51" s="319"/>
      <c r="E51" s="19"/>
      <c r="F51" s="20"/>
      <c r="G51" s="19"/>
      <c r="H51" s="320"/>
    </row>
    <row r="52" spans="1:11" s="22" customFormat="1" ht="15" hidden="1" customHeight="1" thickBot="1">
      <c r="A52" s="316"/>
      <c r="B52" s="322"/>
      <c r="C52" s="323"/>
      <c r="D52" s="324"/>
      <c r="E52" s="24"/>
      <c r="F52" s="25"/>
      <c r="G52" s="24"/>
      <c r="H52" s="321"/>
    </row>
    <row r="53" spans="1:11" s="22" customFormat="1" ht="15" hidden="1" customHeight="1">
      <c r="A53" s="315">
        <v>22</v>
      </c>
      <c r="B53" s="317"/>
      <c r="C53" s="318"/>
      <c r="D53" s="319"/>
      <c r="E53" s="19"/>
      <c r="F53" s="20"/>
      <c r="G53" s="19"/>
      <c r="H53" s="320"/>
    </row>
    <row r="54" spans="1:11" s="22" customFormat="1" ht="15" hidden="1" customHeight="1" thickBot="1">
      <c r="A54" s="316"/>
      <c r="B54" s="322"/>
      <c r="C54" s="323"/>
      <c r="D54" s="324"/>
      <c r="E54" s="24"/>
      <c r="F54" s="25"/>
      <c r="G54" s="24"/>
      <c r="H54" s="321"/>
    </row>
    <row r="55" spans="1:11" s="22" customFormat="1" ht="15" hidden="1" customHeight="1">
      <c r="A55" s="315">
        <v>23</v>
      </c>
      <c r="B55" s="317"/>
      <c r="C55" s="318"/>
      <c r="D55" s="319"/>
      <c r="E55" s="19"/>
      <c r="F55" s="20"/>
      <c r="G55" s="19"/>
      <c r="H55" s="320"/>
    </row>
    <row r="56" spans="1:11" s="22" customFormat="1" ht="15" hidden="1" customHeight="1" thickBot="1">
      <c r="A56" s="316"/>
      <c r="B56" s="322"/>
      <c r="C56" s="323"/>
      <c r="D56" s="324"/>
      <c r="E56" s="24"/>
      <c r="F56" s="25"/>
      <c r="G56" s="24"/>
      <c r="H56" s="321"/>
    </row>
    <row r="57" spans="1:11" s="22" customFormat="1" ht="15" hidden="1" customHeight="1">
      <c r="A57" s="315">
        <v>24</v>
      </c>
      <c r="B57" s="317"/>
      <c r="C57" s="318"/>
      <c r="D57" s="319"/>
      <c r="E57" s="19"/>
      <c r="F57" s="20"/>
      <c r="G57" s="19"/>
      <c r="H57" s="320"/>
    </row>
    <row r="58" spans="1:11" s="22" customFormat="1" ht="15" hidden="1" customHeight="1" thickBot="1">
      <c r="A58" s="316"/>
      <c r="B58" s="322"/>
      <c r="C58" s="323"/>
      <c r="D58" s="324"/>
      <c r="E58" s="24"/>
      <c r="F58" s="25"/>
      <c r="G58" s="24"/>
      <c r="H58" s="321"/>
    </row>
    <row r="59" spans="1:11">
      <c r="A59" s="28"/>
      <c r="B59" s="28"/>
      <c r="C59" s="29"/>
      <c r="D59" s="30"/>
      <c r="E59" s="30"/>
      <c r="F59" s="30"/>
      <c r="G59" s="30"/>
      <c r="H59" s="30"/>
    </row>
    <row r="60" spans="1:11" s="2" customFormat="1" ht="10.15" customHeight="1">
      <c r="A60" s="31"/>
      <c r="B60" s="32"/>
      <c r="C60" s="32"/>
      <c r="D60" s="32"/>
      <c r="E60" s="307" t="s">
        <v>33</v>
      </c>
      <c r="F60" s="307"/>
      <c r="G60" s="307"/>
      <c r="H60" s="307"/>
      <c r="I60" s="32"/>
      <c r="J60" s="32"/>
      <c r="K60" s="32"/>
    </row>
    <row r="61" spans="1:11" s="2" customFormat="1" ht="10.15" customHeight="1">
      <c r="A61" s="33"/>
      <c r="B61" s="33"/>
      <c r="C61" s="33"/>
      <c r="D61" s="33"/>
      <c r="E61" s="308"/>
      <c r="F61" s="308"/>
      <c r="G61" s="310" t="s">
        <v>71</v>
      </c>
      <c r="H61" s="310"/>
      <c r="I61" s="34"/>
      <c r="J61" s="34"/>
      <c r="K61" s="34"/>
    </row>
    <row r="62" spans="1:11" s="2" customFormat="1" ht="10.15" customHeight="1">
      <c r="A62" s="33"/>
      <c r="B62" s="33"/>
      <c r="C62" s="33"/>
      <c r="D62" s="33"/>
      <c r="E62" s="309"/>
      <c r="F62" s="309"/>
      <c r="G62" s="311"/>
      <c r="H62" s="311"/>
      <c r="I62" s="34"/>
      <c r="J62" s="34"/>
      <c r="K62" s="34"/>
    </row>
    <row r="63" spans="1:11" s="2" customFormat="1" ht="10.15" customHeight="1">
      <c r="A63" s="35"/>
      <c r="B63" s="36"/>
      <c r="C63" s="36"/>
      <c r="D63" s="36"/>
      <c r="E63" s="312" t="s">
        <v>34</v>
      </c>
      <c r="F63" s="312"/>
      <c r="G63" s="313" t="s">
        <v>35</v>
      </c>
      <c r="H63" s="314"/>
      <c r="I63" s="37"/>
      <c r="J63" s="37"/>
      <c r="K63" s="37"/>
    </row>
    <row r="64" spans="1:11" ht="12.75" customHeight="1">
      <c r="A64" s="38"/>
      <c r="B64" s="38"/>
      <c r="C64" s="38"/>
      <c r="D64" s="39"/>
      <c r="E64" s="39"/>
      <c r="F64" s="39"/>
      <c r="G64" s="39"/>
      <c r="H64" s="39"/>
    </row>
    <row r="65" spans="1:15" s="40" customFormat="1">
      <c r="A65" s="306"/>
      <c r="B65" s="306"/>
      <c r="C65" s="306"/>
      <c r="D65" s="306"/>
      <c r="E65" s="306"/>
      <c r="F65" s="306"/>
      <c r="G65" s="306"/>
      <c r="H65" s="306"/>
    </row>
    <row r="66" spans="1:15" s="40" customFormat="1">
      <c r="A66" s="306"/>
      <c r="B66" s="306"/>
      <c r="C66" s="306"/>
      <c r="D66" s="306"/>
      <c r="E66" s="306"/>
      <c r="F66" s="306"/>
      <c r="G66" s="306"/>
      <c r="H66" s="306"/>
    </row>
    <row r="68" spans="1:15" s="4" customFormat="1">
      <c r="A68" s="41"/>
      <c r="B68" s="41"/>
      <c r="C68" s="3"/>
      <c r="I68" s="3"/>
      <c r="J68" s="3"/>
      <c r="K68" s="3"/>
      <c r="L68" s="3"/>
      <c r="M68" s="3"/>
      <c r="N68" s="3"/>
      <c r="O68" s="3"/>
    </row>
    <row r="69" spans="1:15" s="4" customFormat="1">
      <c r="A69" s="41"/>
      <c r="B69" s="41"/>
      <c r="C69" s="3"/>
      <c r="F69" s="30"/>
      <c r="I69" s="3"/>
      <c r="J69" s="3"/>
      <c r="K69" s="3"/>
      <c r="L69" s="3"/>
      <c r="M69" s="3"/>
      <c r="N69" s="3"/>
      <c r="O69" s="3"/>
    </row>
    <row r="70" spans="1:15" s="4" customFormat="1">
      <c r="A70" s="41"/>
      <c r="B70" s="41"/>
      <c r="C70" s="3"/>
      <c r="F70" s="30"/>
      <c r="I70" s="3"/>
      <c r="J70" s="3"/>
      <c r="K70" s="3"/>
      <c r="L70" s="3"/>
      <c r="M70" s="3"/>
      <c r="N70" s="3"/>
      <c r="O70" s="3"/>
    </row>
    <row r="71" spans="1:15" s="4" customFormat="1">
      <c r="A71" s="41"/>
      <c r="B71" s="41"/>
      <c r="C71" s="3"/>
      <c r="F71" s="30"/>
      <c r="I71" s="3"/>
      <c r="J71" s="3"/>
      <c r="K71" s="3"/>
      <c r="L71" s="3"/>
      <c r="M71" s="3"/>
      <c r="N71" s="3"/>
      <c r="O71" s="3"/>
    </row>
    <row r="72" spans="1:15" s="4" customFormat="1">
      <c r="A72" s="41"/>
      <c r="B72" s="41"/>
      <c r="C72" s="3"/>
      <c r="F72" s="30"/>
      <c r="I72" s="3"/>
      <c r="J72" s="3"/>
      <c r="K72" s="3"/>
      <c r="L72" s="3"/>
      <c r="M72" s="3"/>
      <c r="N72" s="3"/>
      <c r="O72" s="3"/>
    </row>
    <row r="73" spans="1:15" s="4" customFormat="1">
      <c r="A73" s="41"/>
      <c r="B73" s="41"/>
      <c r="C73" s="3"/>
      <c r="F73" s="30"/>
      <c r="I73" s="3"/>
      <c r="J73" s="3"/>
      <c r="K73" s="3"/>
      <c r="L73" s="3"/>
      <c r="M73" s="3"/>
      <c r="N73" s="3"/>
      <c r="O73" s="3"/>
    </row>
    <row r="74" spans="1:15" s="4" customFormat="1">
      <c r="A74" s="41"/>
      <c r="B74" s="41"/>
      <c r="C74" s="3"/>
      <c r="F74" s="30"/>
      <c r="I74" s="3"/>
      <c r="J74" s="3"/>
      <c r="K74" s="3"/>
      <c r="L74" s="3"/>
      <c r="M74" s="3"/>
      <c r="N74" s="3"/>
      <c r="O74" s="3"/>
    </row>
    <row r="75" spans="1:15" s="4" customFormat="1">
      <c r="A75" s="41"/>
      <c r="B75" s="41"/>
      <c r="C75" s="3"/>
      <c r="F75" s="30"/>
      <c r="I75" s="3"/>
      <c r="J75" s="3"/>
      <c r="K75" s="3"/>
      <c r="L75" s="3"/>
      <c r="M75" s="3"/>
      <c r="N75" s="3"/>
      <c r="O75" s="3"/>
    </row>
    <row r="76" spans="1:15" s="4" customFormat="1">
      <c r="A76" s="41"/>
      <c r="B76" s="41"/>
      <c r="C76" s="3"/>
      <c r="F76" s="30"/>
      <c r="I76" s="3"/>
      <c r="J76" s="3"/>
      <c r="K76" s="3"/>
      <c r="L76" s="3"/>
      <c r="M76" s="3"/>
      <c r="N76" s="3"/>
      <c r="O76" s="3"/>
    </row>
    <row r="77" spans="1:15" s="4" customFormat="1">
      <c r="A77" s="41"/>
      <c r="B77" s="41"/>
      <c r="C77" s="3"/>
      <c r="F77" s="30"/>
      <c r="I77" s="3"/>
      <c r="J77" s="3"/>
      <c r="K77" s="3"/>
      <c r="L77" s="3"/>
      <c r="M77" s="3"/>
      <c r="N77" s="3"/>
      <c r="O77" s="3"/>
    </row>
    <row r="78" spans="1:15" s="4" customFormat="1">
      <c r="A78" s="41"/>
      <c r="B78" s="41"/>
      <c r="C78" s="3"/>
      <c r="F78" s="30"/>
      <c r="I78" s="3"/>
      <c r="J78" s="3"/>
      <c r="K78" s="3"/>
      <c r="L78" s="3"/>
      <c r="M78" s="3"/>
      <c r="N78" s="3"/>
      <c r="O78" s="3"/>
    </row>
    <row r="79" spans="1:15" s="4" customFormat="1">
      <c r="A79" s="41"/>
      <c r="B79" s="41"/>
      <c r="C79" s="3"/>
      <c r="F79" s="30"/>
      <c r="I79" s="3"/>
      <c r="J79" s="3"/>
      <c r="K79" s="3"/>
      <c r="L79" s="3"/>
      <c r="M79" s="3"/>
      <c r="N79" s="3"/>
      <c r="O79" s="3"/>
    </row>
    <row r="80" spans="1:15" s="4" customFormat="1">
      <c r="A80" s="41"/>
      <c r="B80" s="41"/>
      <c r="C80" s="3"/>
      <c r="F80" s="30"/>
      <c r="I80" s="3"/>
      <c r="J80" s="3"/>
      <c r="K80" s="3"/>
      <c r="L80" s="3"/>
      <c r="M80" s="3"/>
      <c r="N80" s="3"/>
      <c r="O80" s="3"/>
    </row>
    <row r="81" spans="1:15" s="4" customFormat="1">
      <c r="A81" s="41"/>
      <c r="B81" s="41"/>
      <c r="C81" s="3"/>
      <c r="F81" s="30"/>
      <c r="I81" s="3"/>
      <c r="J81" s="3"/>
      <c r="K81" s="3"/>
      <c r="L81" s="3"/>
      <c r="M81" s="3"/>
      <c r="N81" s="3"/>
      <c r="O81" s="3"/>
    </row>
    <row r="82" spans="1:15" s="4" customFormat="1">
      <c r="A82" s="41"/>
      <c r="B82" s="41"/>
      <c r="C82" s="3"/>
      <c r="F82" s="30"/>
      <c r="I82" s="3"/>
      <c r="J82" s="3"/>
      <c r="K82" s="3"/>
      <c r="L82" s="3"/>
      <c r="M82" s="3"/>
      <c r="N82" s="3"/>
      <c r="O82" s="3"/>
    </row>
    <row r="83" spans="1:15" s="4" customFormat="1">
      <c r="A83" s="41"/>
      <c r="B83" s="41"/>
      <c r="C83" s="3"/>
      <c r="F83" s="30"/>
      <c r="I83" s="3"/>
      <c r="J83" s="3"/>
      <c r="K83" s="3"/>
      <c r="L83" s="3"/>
      <c r="M83" s="3"/>
      <c r="N83" s="3"/>
      <c r="O83" s="3"/>
    </row>
    <row r="84" spans="1:15" s="4" customFormat="1">
      <c r="A84" s="41"/>
      <c r="B84" s="41"/>
      <c r="C84" s="3"/>
      <c r="F84" s="30"/>
      <c r="I84" s="3"/>
      <c r="J84" s="3"/>
      <c r="K84" s="3"/>
      <c r="L84" s="3"/>
      <c r="M84" s="3"/>
      <c r="N84" s="3"/>
      <c r="O84" s="3"/>
    </row>
    <row r="85" spans="1:15" s="4" customFormat="1">
      <c r="A85" s="41"/>
      <c r="B85" s="41"/>
      <c r="C85" s="3"/>
      <c r="F85" s="30"/>
      <c r="I85" s="3"/>
      <c r="J85" s="3"/>
      <c r="K85" s="3"/>
      <c r="L85" s="3"/>
      <c r="M85" s="3"/>
      <c r="N85" s="3"/>
      <c r="O85" s="3"/>
    </row>
    <row r="86" spans="1:15" s="4" customFormat="1">
      <c r="A86" s="41"/>
      <c r="B86" s="41"/>
      <c r="C86" s="3"/>
      <c r="F86" s="30"/>
      <c r="I86" s="3"/>
      <c r="J86" s="3"/>
      <c r="K86" s="3"/>
      <c r="L86" s="3"/>
      <c r="M86" s="3"/>
      <c r="N86" s="3"/>
      <c r="O86" s="3"/>
    </row>
    <row r="87" spans="1:15" s="4" customFormat="1">
      <c r="A87" s="41"/>
      <c r="B87" s="41"/>
      <c r="C87" s="3"/>
      <c r="F87" s="30"/>
      <c r="I87" s="3"/>
      <c r="J87" s="3"/>
      <c r="K87" s="3"/>
      <c r="L87" s="3"/>
      <c r="M87" s="3"/>
      <c r="N87" s="3"/>
      <c r="O87" s="3"/>
    </row>
    <row r="88" spans="1:15" s="4" customFormat="1">
      <c r="A88" s="41"/>
      <c r="B88" s="41"/>
      <c r="C88" s="3"/>
      <c r="F88" s="30"/>
      <c r="I88" s="3"/>
      <c r="J88" s="3"/>
      <c r="K88" s="3"/>
      <c r="L88" s="3"/>
      <c r="M88" s="3"/>
      <c r="N88" s="3"/>
      <c r="O88" s="3"/>
    </row>
    <row r="89" spans="1:15" s="4" customFormat="1">
      <c r="A89" s="41"/>
      <c r="B89" s="41"/>
      <c r="C89" s="3"/>
      <c r="F89" s="30"/>
      <c r="I89" s="3"/>
      <c r="J89" s="3"/>
      <c r="K89" s="3"/>
      <c r="L89" s="3"/>
      <c r="M89" s="3"/>
      <c r="N89" s="3"/>
      <c r="O89" s="3"/>
    </row>
    <row r="90" spans="1:15" s="4" customFormat="1">
      <c r="A90" s="41"/>
      <c r="B90" s="41"/>
      <c r="C90" s="3"/>
      <c r="F90" s="30"/>
      <c r="I90" s="3"/>
      <c r="J90" s="3"/>
      <c r="K90" s="3"/>
      <c r="L90" s="3"/>
      <c r="M90" s="3"/>
      <c r="N90" s="3"/>
      <c r="O90" s="3"/>
    </row>
    <row r="91" spans="1:15" s="4" customFormat="1">
      <c r="A91" s="41"/>
      <c r="B91" s="41"/>
      <c r="C91" s="3"/>
      <c r="F91" s="30"/>
      <c r="I91" s="3"/>
      <c r="J91" s="3"/>
      <c r="K91" s="3"/>
      <c r="L91" s="3"/>
      <c r="M91" s="3"/>
      <c r="N91" s="3"/>
      <c r="O91" s="3"/>
    </row>
    <row r="92" spans="1:15" s="4" customFormat="1">
      <c r="A92" s="41"/>
      <c r="B92" s="41"/>
      <c r="C92" s="3"/>
      <c r="F92" s="30"/>
      <c r="I92" s="3"/>
      <c r="J92" s="3"/>
      <c r="K92" s="3"/>
      <c r="L92" s="3"/>
      <c r="M92" s="3"/>
      <c r="N92" s="3"/>
      <c r="O92" s="3"/>
    </row>
    <row r="93" spans="1:15" s="4" customFormat="1">
      <c r="A93" s="41"/>
      <c r="B93" s="41"/>
      <c r="C93" s="3"/>
      <c r="F93" s="30"/>
      <c r="I93" s="3"/>
      <c r="J93" s="3"/>
      <c r="K93" s="3"/>
      <c r="L93" s="3"/>
      <c r="M93" s="3"/>
      <c r="N93" s="3"/>
      <c r="O93" s="3"/>
    </row>
    <row r="94" spans="1:15" s="4" customFormat="1">
      <c r="A94" s="41"/>
      <c r="B94" s="41"/>
      <c r="C94" s="3"/>
      <c r="F94" s="30"/>
      <c r="I94" s="3"/>
      <c r="J94" s="3"/>
      <c r="K94" s="3"/>
      <c r="L94" s="3"/>
      <c r="M94" s="3"/>
      <c r="N94" s="3"/>
      <c r="O94" s="3"/>
    </row>
    <row r="95" spans="1:15" s="4" customFormat="1">
      <c r="A95" s="41"/>
      <c r="B95" s="41"/>
      <c r="C95" s="3"/>
      <c r="F95" s="30"/>
      <c r="I95" s="3"/>
      <c r="J95" s="3"/>
      <c r="K95" s="3"/>
      <c r="L95" s="3"/>
      <c r="M95" s="3"/>
      <c r="N95" s="3"/>
      <c r="O95" s="3"/>
    </row>
    <row r="96" spans="1:15" s="4" customFormat="1">
      <c r="A96" s="41"/>
      <c r="B96" s="41"/>
      <c r="C96" s="3"/>
      <c r="F96" s="30"/>
      <c r="I96" s="3"/>
      <c r="J96" s="3"/>
      <c r="K96" s="3"/>
      <c r="L96" s="3"/>
      <c r="M96" s="3"/>
      <c r="N96" s="3"/>
      <c r="O96" s="3"/>
    </row>
    <row r="97" spans="1:15" s="4" customFormat="1">
      <c r="A97" s="41"/>
      <c r="B97" s="41"/>
      <c r="C97" s="3"/>
      <c r="F97" s="30"/>
      <c r="I97" s="3"/>
      <c r="J97" s="3"/>
      <c r="K97" s="3"/>
      <c r="L97" s="3"/>
      <c r="M97" s="3"/>
      <c r="N97" s="3"/>
      <c r="O97" s="3"/>
    </row>
    <row r="98" spans="1:15" s="4" customFormat="1">
      <c r="A98" s="41"/>
      <c r="B98" s="41"/>
      <c r="C98" s="3"/>
      <c r="F98" s="30"/>
      <c r="I98" s="3"/>
      <c r="J98" s="3"/>
      <c r="K98" s="3"/>
      <c r="L98" s="3"/>
      <c r="M98" s="3"/>
      <c r="N98" s="3"/>
      <c r="O98" s="3"/>
    </row>
    <row r="99" spans="1:15" s="4" customFormat="1">
      <c r="A99" s="41"/>
      <c r="B99" s="41"/>
      <c r="C99" s="3"/>
      <c r="F99" s="30"/>
      <c r="I99" s="3"/>
      <c r="J99" s="3"/>
      <c r="K99" s="3"/>
      <c r="L99" s="3"/>
      <c r="M99" s="3"/>
      <c r="N99" s="3"/>
      <c r="O99" s="3"/>
    </row>
    <row r="100" spans="1:15" s="4" customFormat="1">
      <c r="A100" s="41"/>
      <c r="B100" s="41"/>
      <c r="C100" s="3"/>
      <c r="F100" s="30"/>
      <c r="I100" s="3"/>
      <c r="J100" s="3"/>
      <c r="K100" s="3"/>
      <c r="L100" s="3"/>
      <c r="M100" s="3"/>
      <c r="N100" s="3"/>
      <c r="O100" s="3"/>
    </row>
    <row r="101" spans="1:15" s="4" customFormat="1">
      <c r="A101" s="41"/>
      <c r="B101" s="41"/>
      <c r="C101" s="3"/>
      <c r="F101" s="30"/>
      <c r="I101" s="3"/>
      <c r="J101" s="3"/>
      <c r="K101" s="3"/>
      <c r="L101" s="3"/>
      <c r="M101" s="3"/>
      <c r="N101" s="3"/>
      <c r="O101" s="3"/>
    </row>
    <row r="102" spans="1:15" s="4" customFormat="1">
      <c r="A102" s="41"/>
      <c r="B102" s="41"/>
      <c r="C102" s="3"/>
      <c r="F102" s="30"/>
      <c r="I102" s="3"/>
      <c r="J102" s="3"/>
      <c r="K102" s="3"/>
      <c r="L102" s="3"/>
      <c r="M102" s="3"/>
      <c r="N102" s="3"/>
      <c r="O102" s="3"/>
    </row>
    <row r="103" spans="1:15" s="4" customFormat="1">
      <c r="A103" s="41"/>
      <c r="B103" s="41"/>
      <c r="C103" s="3"/>
      <c r="F103" s="30"/>
      <c r="I103" s="3"/>
      <c r="J103" s="3"/>
      <c r="K103" s="3"/>
      <c r="L103" s="3"/>
      <c r="M103" s="3"/>
      <c r="N103" s="3"/>
      <c r="O103" s="3"/>
    </row>
    <row r="104" spans="1:15" s="4" customFormat="1">
      <c r="A104" s="41"/>
      <c r="B104" s="41"/>
      <c r="C104" s="3"/>
      <c r="F104" s="30"/>
      <c r="I104" s="3"/>
      <c r="J104" s="3"/>
      <c r="K104" s="3"/>
      <c r="L104" s="3"/>
      <c r="M104" s="3"/>
      <c r="N104" s="3"/>
      <c r="O104" s="3"/>
    </row>
    <row r="105" spans="1:15" s="4" customFormat="1">
      <c r="A105" s="41"/>
      <c r="B105" s="41"/>
      <c r="C105" s="3"/>
      <c r="F105" s="30"/>
      <c r="I105" s="3"/>
      <c r="J105" s="3"/>
      <c r="K105" s="3"/>
      <c r="L105" s="3"/>
      <c r="M105" s="3"/>
      <c r="N105" s="3"/>
      <c r="O105" s="3"/>
    </row>
    <row r="106" spans="1:15" s="4" customFormat="1">
      <c r="A106" s="41"/>
      <c r="B106" s="41"/>
      <c r="C106" s="3"/>
      <c r="F106" s="30"/>
      <c r="I106" s="3"/>
      <c r="J106" s="3"/>
      <c r="K106" s="3"/>
      <c r="L106" s="3"/>
      <c r="M106" s="3"/>
      <c r="N106" s="3"/>
      <c r="O106" s="3"/>
    </row>
    <row r="107" spans="1:15" s="4" customFormat="1">
      <c r="A107" s="41"/>
      <c r="B107" s="41"/>
      <c r="C107" s="3"/>
      <c r="F107" s="30"/>
      <c r="I107" s="3"/>
      <c r="J107" s="3"/>
      <c r="K107" s="3"/>
      <c r="L107" s="3"/>
      <c r="M107" s="3"/>
      <c r="N107" s="3"/>
      <c r="O107" s="3"/>
    </row>
    <row r="108" spans="1:15" s="4" customFormat="1">
      <c r="A108" s="41"/>
      <c r="B108" s="41"/>
      <c r="C108" s="3"/>
      <c r="F108" s="30"/>
      <c r="I108" s="3"/>
      <c r="J108" s="3"/>
      <c r="K108" s="3"/>
      <c r="L108" s="3"/>
      <c r="M108" s="3"/>
      <c r="N108" s="3"/>
      <c r="O108" s="3"/>
    </row>
    <row r="109" spans="1:15" s="4" customFormat="1">
      <c r="A109" s="41"/>
      <c r="B109" s="41"/>
      <c r="C109" s="3"/>
      <c r="F109" s="30"/>
      <c r="I109" s="3"/>
      <c r="J109" s="3"/>
      <c r="K109" s="3"/>
      <c r="L109" s="3"/>
      <c r="M109" s="3"/>
      <c r="N109" s="3"/>
      <c r="O109" s="3"/>
    </row>
    <row r="110" spans="1:15" s="4" customFormat="1">
      <c r="A110" s="41"/>
      <c r="B110" s="41"/>
      <c r="C110" s="3"/>
      <c r="F110" s="30"/>
      <c r="I110" s="3"/>
      <c r="J110" s="3"/>
      <c r="K110" s="3"/>
      <c r="L110" s="3"/>
      <c r="M110" s="3"/>
      <c r="N110" s="3"/>
      <c r="O110" s="3"/>
    </row>
    <row r="111" spans="1:15" s="4" customFormat="1">
      <c r="A111" s="41"/>
      <c r="B111" s="41"/>
      <c r="C111" s="3"/>
      <c r="F111" s="30"/>
      <c r="I111" s="3"/>
      <c r="J111" s="3"/>
      <c r="K111" s="3"/>
      <c r="L111" s="3"/>
      <c r="M111" s="3"/>
      <c r="N111" s="3"/>
      <c r="O111" s="3"/>
    </row>
    <row r="112" spans="1:15" s="4" customFormat="1">
      <c r="A112" s="41"/>
      <c r="B112" s="41"/>
      <c r="C112" s="3"/>
      <c r="F112" s="30"/>
      <c r="I112" s="3"/>
      <c r="J112" s="3"/>
      <c r="K112" s="3"/>
      <c r="L112" s="3"/>
      <c r="M112" s="3"/>
      <c r="N112" s="3"/>
      <c r="O112" s="3"/>
    </row>
    <row r="113" spans="1:15" s="4" customFormat="1">
      <c r="A113" s="41"/>
      <c r="B113" s="41"/>
      <c r="C113" s="3"/>
      <c r="F113" s="30"/>
      <c r="I113" s="3"/>
      <c r="J113" s="3"/>
      <c r="K113" s="3"/>
      <c r="L113" s="3"/>
      <c r="M113" s="3"/>
      <c r="N113" s="3"/>
      <c r="O113" s="3"/>
    </row>
    <row r="114" spans="1:15" s="4" customFormat="1">
      <c r="A114" s="41"/>
      <c r="B114" s="41"/>
      <c r="C114" s="3"/>
      <c r="F114" s="30"/>
      <c r="I114" s="3"/>
      <c r="J114" s="3"/>
      <c r="K114" s="3"/>
      <c r="L114" s="3"/>
      <c r="M114" s="3"/>
      <c r="N114" s="3"/>
      <c r="O114" s="3"/>
    </row>
    <row r="115" spans="1:15" s="4" customFormat="1">
      <c r="A115" s="41"/>
      <c r="B115" s="41"/>
      <c r="C115" s="3"/>
      <c r="F115" s="30"/>
      <c r="I115" s="3"/>
      <c r="J115" s="3"/>
      <c r="K115" s="3"/>
      <c r="L115" s="3"/>
      <c r="M115" s="3"/>
      <c r="N115" s="3"/>
      <c r="O115" s="3"/>
    </row>
    <row r="116" spans="1:15" s="4" customFormat="1">
      <c r="A116" s="41"/>
      <c r="B116" s="41"/>
      <c r="C116" s="3"/>
      <c r="F116" s="30"/>
      <c r="I116" s="3"/>
      <c r="J116" s="3"/>
      <c r="K116" s="3"/>
      <c r="L116" s="3"/>
      <c r="M116" s="3"/>
      <c r="N116" s="3"/>
      <c r="O116" s="3"/>
    </row>
    <row r="117" spans="1:15" s="4" customFormat="1">
      <c r="A117" s="41"/>
      <c r="B117" s="41"/>
      <c r="C117" s="3"/>
      <c r="F117" s="30"/>
      <c r="I117" s="3"/>
      <c r="J117" s="3"/>
      <c r="K117" s="3"/>
      <c r="L117" s="3"/>
      <c r="M117" s="3"/>
      <c r="N117" s="3"/>
      <c r="O117" s="3"/>
    </row>
    <row r="118" spans="1:15" s="4" customFormat="1">
      <c r="A118" s="41"/>
      <c r="B118" s="41"/>
      <c r="C118" s="3"/>
      <c r="F118" s="30"/>
      <c r="I118" s="3"/>
      <c r="J118" s="3"/>
      <c r="K118" s="3"/>
      <c r="L118" s="3"/>
      <c r="M118" s="3"/>
      <c r="N118" s="3"/>
      <c r="O118" s="3"/>
    </row>
    <row r="119" spans="1:15" s="4" customFormat="1">
      <c r="A119" s="41"/>
      <c r="B119" s="41"/>
      <c r="C119" s="3"/>
      <c r="F119" s="30"/>
      <c r="I119" s="3"/>
      <c r="J119" s="3"/>
      <c r="K119" s="3"/>
      <c r="L119" s="3"/>
      <c r="M119" s="3"/>
      <c r="N119" s="3"/>
      <c r="O119" s="3"/>
    </row>
    <row r="120" spans="1:15" s="4" customFormat="1">
      <c r="A120" s="41"/>
      <c r="B120" s="41"/>
      <c r="C120" s="3"/>
      <c r="F120" s="30"/>
      <c r="I120" s="3"/>
      <c r="J120" s="3"/>
      <c r="K120" s="3"/>
      <c r="L120" s="3"/>
      <c r="M120" s="3"/>
      <c r="N120" s="3"/>
      <c r="O120" s="3"/>
    </row>
    <row r="121" spans="1:15" s="4" customFormat="1">
      <c r="A121" s="41"/>
      <c r="B121" s="41"/>
      <c r="C121" s="3"/>
      <c r="F121" s="30"/>
      <c r="I121" s="3"/>
      <c r="J121" s="3"/>
      <c r="K121" s="3"/>
      <c r="L121" s="3"/>
      <c r="M121" s="3"/>
      <c r="N121" s="3"/>
      <c r="O121" s="3"/>
    </row>
    <row r="122" spans="1:15" s="4" customFormat="1">
      <c r="A122" s="41"/>
      <c r="B122" s="41"/>
      <c r="C122" s="3"/>
      <c r="F122" s="30"/>
      <c r="I122" s="3"/>
      <c r="J122" s="3"/>
      <c r="K122" s="3"/>
      <c r="L122" s="3"/>
      <c r="M122" s="3"/>
      <c r="N122" s="3"/>
      <c r="O122" s="3"/>
    </row>
    <row r="123" spans="1:15" s="4" customFormat="1">
      <c r="A123" s="41"/>
      <c r="B123" s="41"/>
      <c r="C123" s="3"/>
      <c r="F123" s="30"/>
      <c r="I123" s="3"/>
      <c r="J123" s="3"/>
      <c r="K123" s="3"/>
      <c r="L123" s="3"/>
      <c r="M123" s="3"/>
      <c r="N123" s="3"/>
      <c r="O123" s="3"/>
    </row>
    <row r="124" spans="1:15" s="4" customFormat="1">
      <c r="A124" s="41"/>
      <c r="B124" s="41"/>
      <c r="C124" s="3"/>
      <c r="F124" s="30"/>
      <c r="I124" s="3"/>
      <c r="J124" s="3"/>
      <c r="K124" s="3"/>
      <c r="L124" s="3"/>
      <c r="M124" s="3"/>
      <c r="N124" s="3"/>
      <c r="O124" s="3"/>
    </row>
    <row r="125" spans="1:15" s="4" customFormat="1">
      <c r="A125" s="41"/>
      <c r="B125" s="41"/>
      <c r="C125" s="3"/>
      <c r="F125" s="30"/>
      <c r="I125" s="3"/>
      <c r="J125" s="3"/>
      <c r="K125" s="3"/>
      <c r="L125" s="3"/>
      <c r="M125" s="3"/>
      <c r="N125" s="3"/>
      <c r="O125" s="3"/>
    </row>
    <row r="126" spans="1:15" s="4" customFormat="1">
      <c r="A126" s="41"/>
      <c r="B126" s="41"/>
      <c r="C126" s="3"/>
      <c r="F126" s="30"/>
      <c r="I126" s="3"/>
      <c r="J126" s="3"/>
      <c r="K126" s="3"/>
      <c r="L126" s="3"/>
      <c r="M126" s="3"/>
      <c r="N126" s="3"/>
      <c r="O126" s="3"/>
    </row>
    <row r="127" spans="1:15" s="4" customFormat="1">
      <c r="A127" s="41"/>
      <c r="B127" s="41"/>
      <c r="C127" s="3"/>
      <c r="F127" s="30"/>
      <c r="I127" s="3"/>
      <c r="J127" s="3"/>
      <c r="K127" s="3"/>
      <c r="L127" s="3"/>
      <c r="M127" s="3"/>
      <c r="N127" s="3"/>
      <c r="O127" s="3"/>
    </row>
    <row r="128" spans="1:15" s="4" customFormat="1">
      <c r="A128" s="41"/>
      <c r="B128" s="41"/>
      <c r="C128" s="3"/>
      <c r="F128" s="30"/>
      <c r="I128" s="3"/>
      <c r="J128" s="3"/>
      <c r="K128" s="3"/>
      <c r="L128" s="3"/>
      <c r="M128" s="3"/>
      <c r="N128" s="3"/>
      <c r="O128" s="3"/>
    </row>
    <row r="129" spans="1:15" s="4" customFormat="1">
      <c r="A129" s="41"/>
      <c r="B129" s="41"/>
      <c r="C129" s="3"/>
      <c r="F129" s="30"/>
      <c r="I129" s="3"/>
      <c r="J129" s="3"/>
      <c r="K129" s="3"/>
      <c r="L129" s="3"/>
      <c r="M129" s="3"/>
      <c r="N129" s="3"/>
      <c r="O129" s="3"/>
    </row>
    <row r="130" spans="1:15" s="4" customFormat="1">
      <c r="A130" s="41"/>
      <c r="B130" s="41"/>
      <c r="C130" s="3"/>
      <c r="F130" s="30"/>
      <c r="I130" s="3"/>
      <c r="J130" s="3"/>
      <c r="K130" s="3"/>
      <c r="L130" s="3"/>
      <c r="M130" s="3"/>
      <c r="N130" s="3"/>
      <c r="O130" s="3"/>
    </row>
    <row r="131" spans="1:15" s="4" customFormat="1">
      <c r="A131" s="41"/>
      <c r="B131" s="41"/>
      <c r="C131" s="3"/>
      <c r="F131" s="30"/>
      <c r="I131" s="3"/>
      <c r="J131" s="3"/>
      <c r="K131" s="3"/>
      <c r="L131" s="3"/>
      <c r="M131" s="3"/>
      <c r="N131" s="3"/>
      <c r="O131" s="3"/>
    </row>
    <row r="132" spans="1:15" s="4" customFormat="1">
      <c r="A132" s="41"/>
      <c r="B132" s="41"/>
      <c r="C132" s="3"/>
      <c r="F132" s="30"/>
      <c r="I132" s="3"/>
      <c r="J132" s="3"/>
      <c r="K132" s="3"/>
      <c r="L132" s="3"/>
      <c r="M132" s="3"/>
      <c r="N132" s="3"/>
      <c r="O132" s="3"/>
    </row>
    <row r="133" spans="1:15" s="4" customFormat="1">
      <c r="A133" s="41"/>
      <c r="B133" s="41"/>
      <c r="C133" s="3"/>
      <c r="F133" s="30"/>
      <c r="I133" s="3"/>
      <c r="J133" s="3"/>
      <c r="K133" s="3"/>
      <c r="L133" s="3"/>
      <c r="M133" s="3"/>
      <c r="N133" s="3"/>
      <c r="O133" s="3"/>
    </row>
    <row r="134" spans="1:15" s="4" customFormat="1">
      <c r="A134" s="41"/>
      <c r="B134" s="41"/>
      <c r="C134" s="3"/>
      <c r="F134" s="30"/>
      <c r="I134" s="3"/>
      <c r="J134" s="3"/>
      <c r="K134" s="3"/>
      <c r="L134" s="3"/>
      <c r="M134" s="3"/>
      <c r="N134" s="3"/>
      <c r="O134" s="3"/>
    </row>
    <row r="135" spans="1:15" s="4" customFormat="1">
      <c r="A135" s="41"/>
      <c r="B135" s="41"/>
      <c r="C135" s="3"/>
      <c r="F135" s="30"/>
      <c r="I135" s="3"/>
      <c r="J135" s="3"/>
      <c r="K135" s="3"/>
      <c r="L135" s="3"/>
      <c r="M135" s="3"/>
      <c r="N135" s="3"/>
      <c r="O135" s="3"/>
    </row>
    <row r="136" spans="1:15" s="4" customFormat="1">
      <c r="A136" s="41"/>
      <c r="B136" s="41"/>
      <c r="C136" s="3"/>
      <c r="F136" s="30"/>
      <c r="I136" s="3"/>
      <c r="J136" s="3"/>
      <c r="K136" s="3"/>
      <c r="L136" s="3"/>
      <c r="M136" s="3"/>
      <c r="N136" s="3"/>
      <c r="O136" s="3"/>
    </row>
    <row r="137" spans="1:15" s="4" customFormat="1">
      <c r="A137" s="41"/>
      <c r="B137" s="41"/>
      <c r="C137" s="3"/>
      <c r="F137" s="30"/>
      <c r="I137" s="3"/>
      <c r="J137" s="3"/>
      <c r="K137" s="3"/>
      <c r="L137" s="3"/>
      <c r="M137" s="3"/>
      <c r="N137" s="3"/>
      <c r="O137" s="3"/>
    </row>
    <row r="138" spans="1:15" s="4" customFormat="1">
      <c r="A138" s="41"/>
      <c r="B138" s="41"/>
      <c r="C138" s="3"/>
      <c r="F138" s="30"/>
      <c r="I138" s="3"/>
      <c r="J138" s="3"/>
      <c r="K138" s="3"/>
      <c r="L138" s="3"/>
      <c r="M138" s="3"/>
      <c r="N138" s="3"/>
      <c r="O138" s="3"/>
    </row>
    <row r="139" spans="1:15" s="4" customFormat="1">
      <c r="A139" s="41"/>
      <c r="B139" s="41"/>
      <c r="C139" s="3"/>
      <c r="F139" s="30"/>
      <c r="I139" s="3"/>
      <c r="J139" s="3"/>
      <c r="K139" s="3"/>
      <c r="L139" s="3"/>
      <c r="M139" s="3"/>
      <c r="N139" s="3"/>
      <c r="O139" s="3"/>
    </row>
    <row r="140" spans="1:15" s="4" customFormat="1">
      <c r="A140" s="41"/>
      <c r="B140" s="41"/>
      <c r="C140" s="3"/>
      <c r="F140" s="30"/>
      <c r="I140" s="3"/>
      <c r="J140" s="3"/>
      <c r="K140" s="3"/>
      <c r="L140" s="3"/>
      <c r="M140" s="3"/>
      <c r="N140" s="3"/>
      <c r="O140" s="3"/>
    </row>
    <row r="141" spans="1:15" s="4" customFormat="1">
      <c r="A141" s="41"/>
      <c r="B141" s="41"/>
      <c r="C141" s="3"/>
      <c r="F141" s="30"/>
      <c r="I141" s="3"/>
      <c r="J141" s="3"/>
      <c r="K141" s="3"/>
      <c r="L141" s="3"/>
      <c r="M141" s="3"/>
      <c r="N141" s="3"/>
      <c r="O141" s="3"/>
    </row>
    <row r="142" spans="1:15" s="4" customFormat="1">
      <c r="A142" s="41"/>
      <c r="B142" s="41"/>
      <c r="C142" s="3"/>
      <c r="F142" s="30"/>
      <c r="I142" s="3"/>
      <c r="J142" s="3"/>
      <c r="K142" s="3"/>
      <c r="L142" s="3"/>
      <c r="M142" s="3"/>
      <c r="N142" s="3"/>
      <c r="O142" s="3"/>
    </row>
    <row r="143" spans="1:15" s="4" customFormat="1">
      <c r="A143" s="41"/>
      <c r="B143" s="41"/>
      <c r="C143" s="3"/>
      <c r="F143" s="30"/>
      <c r="I143" s="3"/>
      <c r="J143" s="3"/>
      <c r="K143" s="3"/>
      <c r="L143" s="3"/>
      <c r="M143" s="3"/>
      <c r="N143" s="3"/>
      <c r="O143" s="3"/>
    </row>
    <row r="144" spans="1:15" s="4" customFormat="1">
      <c r="A144" s="41"/>
      <c r="B144" s="41"/>
      <c r="C144" s="3"/>
      <c r="F144" s="30"/>
      <c r="I144" s="3"/>
      <c r="J144" s="3"/>
      <c r="K144" s="3"/>
      <c r="L144" s="3"/>
      <c r="M144" s="3"/>
      <c r="N144" s="3"/>
      <c r="O144" s="3"/>
    </row>
    <row r="145" spans="1:15" s="4" customFormat="1">
      <c r="A145" s="41"/>
      <c r="B145" s="41"/>
      <c r="C145" s="3"/>
      <c r="F145" s="30"/>
      <c r="I145" s="3"/>
      <c r="J145" s="3"/>
      <c r="K145" s="3"/>
      <c r="L145" s="3"/>
      <c r="M145" s="3"/>
      <c r="N145" s="3"/>
      <c r="O145" s="3"/>
    </row>
    <row r="146" spans="1:15" s="4" customFormat="1">
      <c r="A146" s="41"/>
      <c r="B146" s="41"/>
      <c r="C146" s="3"/>
      <c r="F146" s="30"/>
      <c r="I146" s="3"/>
      <c r="J146" s="3"/>
      <c r="K146" s="3"/>
      <c r="L146" s="3"/>
      <c r="M146" s="3"/>
      <c r="N146" s="3"/>
      <c r="O146" s="3"/>
    </row>
    <row r="147" spans="1:15" s="4" customFormat="1">
      <c r="A147" s="41"/>
      <c r="B147" s="41"/>
      <c r="C147" s="3"/>
      <c r="F147" s="30"/>
      <c r="I147" s="3"/>
      <c r="J147" s="3"/>
      <c r="K147" s="3"/>
      <c r="L147" s="3"/>
      <c r="M147" s="3"/>
      <c r="N147" s="3"/>
      <c r="O147" s="3"/>
    </row>
    <row r="148" spans="1:15" s="4" customFormat="1">
      <c r="A148" s="41"/>
      <c r="B148" s="41"/>
      <c r="C148" s="3"/>
      <c r="F148" s="30"/>
      <c r="I148" s="3"/>
      <c r="J148" s="3"/>
      <c r="K148" s="3"/>
      <c r="L148" s="3"/>
      <c r="M148" s="3"/>
      <c r="N148" s="3"/>
      <c r="O148" s="3"/>
    </row>
    <row r="149" spans="1:15" s="4" customFormat="1">
      <c r="A149" s="41"/>
      <c r="B149" s="41"/>
      <c r="C149" s="3"/>
      <c r="F149" s="30"/>
      <c r="I149" s="3"/>
      <c r="J149" s="3"/>
      <c r="K149" s="3"/>
      <c r="L149" s="3"/>
      <c r="M149" s="3"/>
      <c r="N149" s="3"/>
      <c r="O149" s="3"/>
    </row>
    <row r="150" spans="1:15" s="4" customFormat="1">
      <c r="A150" s="41"/>
      <c r="B150" s="41"/>
      <c r="C150" s="3"/>
      <c r="F150" s="30"/>
      <c r="I150" s="3"/>
      <c r="J150" s="3"/>
      <c r="K150" s="3"/>
      <c r="L150" s="3"/>
      <c r="M150" s="3"/>
      <c r="N150" s="3"/>
      <c r="O150" s="3"/>
    </row>
    <row r="151" spans="1:15" s="4" customFormat="1">
      <c r="A151" s="41"/>
      <c r="B151" s="41"/>
      <c r="C151" s="3"/>
      <c r="F151" s="30"/>
      <c r="I151" s="3"/>
      <c r="J151" s="3"/>
      <c r="K151" s="3"/>
      <c r="L151" s="3"/>
      <c r="M151" s="3"/>
      <c r="N151" s="3"/>
      <c r="O151" s="3"/>
    </row>
    <row r="152" spans="1:15" s="4" customFormat="1">
      <c r="A152" s="41"/>
      <c r="B152" s="41"/>
      <c r="C152" s="3"/>
      <c r="F152" s="30"/>
      <c r="I152" s="3"/>
      <c r="J152" s="3"/>
      <c r="K152" s="3"/>
      <c r="L152" s="3"/>
      <c r="M152" s="3"/>
      <c r="N152" s="3"/>
      <c r="O152" s="3"/>
    </row>
    <row r="153" spans="1:15" s="4" customFormat="1">
      <c r="A153" s="41"/>
      <c r="B153" s="41"/>
      <c r="C153" s="3"/>
      <c r="F153" s="30"/>
      <c r="I153" s="3"/>
      <c r="J153" s="3"/>
      <c r="K153" s="3"/>
      <c r="L153" s="3"/>
      <c r="M153" s="3"/>
      <c r="N153" s="3"/>
      <c r="O153" s="3"/>
    </row>
    <row r="154" spans="1:15" s="4" customFormat="1">
      <c r="A154" s="41"/>
      <c r="B154" s="41"/>
      <c r="C154" s="3"/>
      <c r="F154" s="30"/>
      <c r="I154" s="3"/>
      <c r="J154" s="3"/>
      <c r="K154" s="3"/>
      <c r="L154" s="3"/>
      <c r="M154" s="3"/>
      <c r="N154" s="3"/>
      <c r="O154" s="3"/>
    </row>
    <row r="155" spans="1:15" s="4" customFormat="1">
      <c r="A155" s="41"/>
      <c r="B155" s="41"/>
      <c r="C155" s="3"/>
      <c r="F155" s="30"/>
      <c r="I155" s="3"/>
      <c r="J155" s="3"/>
      <c r="K155" s="3"/>
      <c r="L155" s="3"/>
      <c r="M155" s="3"/>
      <c r="N155" s="3"/>
      <c r="O155" s="3"/>
    </row>
    <row r="156" spans="1:15" s="4" customFormat="1">
      <c r="A156" s="41"/>
      <c r="B156" s="41"/>
      <c r="C156" s="3"/>
      <c r="F156" s="30"/>
      <c r="I156" s="3"/>
      <c r="J156" s="3"/>
      <c r="K156" s="3"/>
      <c r="L156" s="3"/>
      <c r="M156" s="3"/>
      <c r="N156" s="3"/>
      <c r="O156" s="3"/>
    </row>
    <row r="157" spans="1:15" s="4" customFormat="1">
      <c r="A157" s="41"/>
      <c r="B157" s="41"/>
      <c r="C157" s="3"/>
      <c r="F157" s="30"/>
      <c r="I157" s="3"/>
      <c r="J157" s="3"/>
      <c r="K157" s="3"/>
      <c r="L157" s="3"/>
      <c r="M157" s="3"/>
      <c r="N157" s="3"/>
      <c r="O157" s="3"/>
    </row>
    <row r="158" spans="1:15" s="4" customFormat="1">
      <c r="A158" s="41"/>
      <c r="B158" s="41"/>
      <c r="C158" s="3"/>
      <c r="F158" s="30"/>
      <c r="I158" s="3"/>
      <c r="J158" s="3"/>
      <c r="K158" s="3"/>
      <c r="L158" s="3"/>
      <c r="M158" s="3"/>
      <c r="N158" s="3"/>
      <c r="O158" s="3"/>
    </row>
    <row r="159" spans="1:15" s="4" customFormat="1">
      <c r="A159" s="41"/>
      <c r="B159" s="41"/>
      <c r="C159" s="3"/>
      <c r="F159" s="30"/>
      <c r="I159" s="3"/>
      <c r="J159" s="3"/>
      <c r="K159" s="3"/>
      <c r="L159" s="3"/>
      <c r="M159" s="3"/>
      <c r="N159" s="3"/>
      <c r="O159" s="3"/>
    </row>
    <row r="160" spans="1:15" s="4" customFormat="1">
      <c r="A160" s="41"/>
      <c r="B160" s="41"/>
      <c r="C160" s="3"/>
      <c r="F160" s="30"/>
      <c r="I160" s="3"/>
      <c r="J160" s="3"/>
      <c r="K160" s="3"/>
      <c r="L160" s="3"/>
      <c r="M160" s="3"/>
      <c r="N160" s="3"/>
      <c r="O160" s="3"/>
    </row>
    <row r="161" spans="1:15" s="4" customFormat="1">
      <c r="A161" s="41"/>
      <c r="B161" s="41"/>
      <c r="C161" s="3"/>
      <c r="F161" s="30"/>
      <c r="I161" s="3"/>
      <c r="J161" s="3"/>
      <c r="K161" s="3"/>
      <c r="L161" s="3"/>
      <c r="M161" s="3"/>
      <c r="N161" s="3"/>
      <c r="O161" s="3"/>
    </row>
    <row r="162" spans="1:15" s="4" customFormat="1">
      <c r="A162" s="41"/>
      <c r="B162" s="41"/>
      <c r="C162" s="3"/>
      <c r="F162" s="30"/>
      <c r="I162" s="3"/>
      <c r="J162" s="3"/>
      <c r="K162" s="3"/>
      <c r="L162" s="3"/>
      <c r="M162" s="3"/>
      <c r="N162" s="3"/>
      <c r="O162" s="3"/>
    </row>
    <row r="163" spans="1:15" s="4" customFormat="1">
      <c r="A163" s="41"/>
      <c r="B163" s="41"/>
      <c r="C163" s="3"/>
      <c r="F163" s="30"/>
      <c r="I163" s="3"/>
      <c r="J163" s="3"/>
      <c r="K163" s="3"/>
      <c r="L163" s="3"/>
      <c r="M163" s="3"/>
      <c r="N163" s="3"/>
      <c r="O163" s="3"/>
    </row>
    <row r="164" spans="1:15" s="4" customFormat="1">
      <c r="A164" s="41"/>
      <c r="B164" s="41"/>
      <c r="C164" s="3"/>
      <c r="F164" s="30"/>
      <c r="I164" s="3"/>
      <c r="J164" s="3"/>
      <c r="K164" s="3"/>
      <c r="L164" s="3"/>
      <c r="M164" s="3"/>
      <c r="N164" s="3"/>
      <c r="O164" s="3"/>
    </row>
    <row r="165" spans="1:15" s="4" customFormat="1">
      <c r="A165" s="41"/>
      <c r="B165" s="41"/>
      <c r="C165" s="3"/>
      <c r="F165" s="30"/>
      <c r="I165" s="3"/>
      <c r="J165" s="3"/>
      <c r="K165" s="3"/>
      <c r="L165" s="3"/>
      <c r="M165" s="3"/>
      <c r="N165" s="3"/>
      <c r="O165" s="3"/>
    </row>
    <row r="166" spans="1:15" s="4" customFormat="1">
      <c r="A166" s="41"/>
      <c r="B166" s="41"/>
      <c r="C166" s="3"/>
      <c r="F166" s="30"/>
      <c r="I166" s="3"/>
      <c r="J166" s="3"/>
      <c r="K166" s="3"/>
      <c r="L166" s="3"/>
      <c r="M166" s="3"/>
      <c r="N166" s="3"/>
      <c r="O166" s="3"/>
    </row>
    <row r="167" spans="1:15" s="4" customFormat="1">
      <c r="A167" s="41"/>
      <c r="B167" s="41"/>
      <c r="C167" s="3"/>
      <c r="F167" s="30"/>
      <c r="I167" s="3"/>
      <c r="J167" s="3"/>
      <c r="K167" s="3"/>
      <c r="L167" s="3"/>
      <c r="M167" s="3"/>
      <c r="N167" s="3"/>
      <c r="O167" s="3"/>
    </row>
    <row r="168" spans="1:15" s="4" customFormat="1">
      <c r="A168" s="41"/>
      <c r="B168" s="41"/>
      <c r="C168" s="3"/>
      <c r="F168" s="30"/>
      <c r="I168" s="3"/>
      <c r="J168" s="3"/>
      <c r="K168" s="3"/>
      <c r="L168" s="3"/>
      <c r="M168" s="3"/>
      <c r="N168" s="3"/>
      <c r="O168" s="3"/>
    </row>
    <row r="169" spans="1:15" s="4" customFormat="1">
      <c r="A169" s="41"/>
      <c r="B169" s="41"/>
      <c r="C169" s="3"/>
      <c r="F169" s="30"/>
      <c r="I169" s="3"/>
      <c r="J169" s="3"/>
      <c r="K169" s="3"/>
      <c r="L169" s="3"/>
      <c r="M169" s="3"/>
      <c r="N169" s="3"/>
      <c r="O169" s="3"/>
    </row>
    <row r="170" spans="1:15" s="4" customFormat="1">
      <c r="A170" s="41"/>
      <c r="B170" s="41"/>
      <c r="C170" s="3"/>
      <c r="F170" s="30"/>
      <c r="I170" s="3"/>
      <c r="J170" s="3"/>
      <c r="K170" s="3"/>
      <c r="L170" s="3"/>
      <c r="M170" s="3"/>
      <c r="N170" s="3"/>
      <c r="O170" s="3"/>
    </row>
    <row r="171" spans="1:15" s="4" customFormat="1">
      <c r="A171" s="41"/>
      <c r="B171" s="41"/>
      <c r="C171" s="3"/>
      <c r="F171" s="30"/>
      <c r="I171" s="3"/>
      <c r="J171" s="3"/>
      <c r="K171" s="3"/>
      <c r="L171" s="3"/>
      <c r="M171" s="3"/>
      <c r="N171" s="3"/>
      <c r="O171" s="3"/>
    </row>
    <row r="172" spans="1:15" s="4" customFormat="1">
      <c r="A172" s="29"/>
      <c r="B172" s="29"/>
      <c r="C172" s="3"/>
      <c r="F172" s="30"/>
      <c r="I172" s="3"/>
      <c r="J172" s="3"/>
      <c r="K172" s="3"/>
      <c r="L172" s="3"/>
      <c r="M172" s="3"/>
      <c r="N172" s="3"/>
      <c r="O172" s="3"/>
    </row>
    <row r="173" spans="1:15" s="4" customFormat="1">
      <c r="A173" s="29"/>
      <c r="B173" s="29"/>
      <c r="C173" s="3"/>
      <c r="F173" s="30"/>
      <c r="I173" s="3"/>
      <c r="J173" s="3"/>
      <c r="K173" s="3"/>
      <c r="L173" s="3"/>
      <c r="M173" s="3"/>
      <c r="N173" s="3"/>
      <c r="O173" s="3"/>
    </row>
    <row r="174" spans="1:15" s="4" customFormat="1">
      <c r="A174" s="29"/>
      <c r="B174" s="29"/>
      <c r="C174" s="3"/>
      <c r="F174" s="30"/>
      <c r="I174" s="3"/>
      <c r="J174" s="3"/>
      <c r="K174" s="3"/>
      <c r="L174" s="3"/>
      <c r="M174" s="3"/>
      <c r="N174" s="3"/>
      <c r="O174" s="3"/>
    </row>
    <row r="175" spans="1:15" s="4" customFormat="1">
      <c r="A175" s="29"/>
      <c r="B175" s="29"/>
      <c r="C175" s="3"/>
      <c r="F175" s="30"/>
      <c r="I175" s="3"/>
      <c r="J175" s="3"/>
      <c r="K175" s="3"/>
      <c r="L175" s="3"/>
      <c r="M175" s="3"/>
      <c r="N175" s="3"/>
      <c r="O175" s="3"/>
    </row>
    <row r="176" spans="1:15" s="4" customFormat="1">
      <c r="A176" s="29"/>
      <c r="B176" s="29"/>
      <c r="C176" s="3"/>
      <c r="F176" s="30"/>
      <c r="I176" s="3"/>
      <c r="J176" s="3"/>
      <c r="K176" s="3"/>
      <c r="L176" s="3"/>
      <c r="M176" s="3"/>
      <c r="N176" s="3"/>
      <c r="O176" s="3"/>
    </row>
    <row r="177" spans="1:15" s="4" customFormat="1">
      <c r="A177" s="29"/>
      <c r="B177" s="29"/>
      <c r="C177" s="3"/>
      <c r="F177" s="30"/>
      <c r="I177" s="3"/>
      <c r="J177" s="3"/>
      <c r="K177" s="3"/>
      <c r="L177" s="3"/>
      <c r="M177" s="3"/>
      <c r="N177" s="3"/>
      <c r="O177" s="3"/>
    </row>
    <row r="178" spans="1:15" s="4" customFormat="1">
      <c r="A178" s="29"/>
      <c r="B178" s="29"/>
      <c r="C178" s="3"/>
      <c r="F178" s="30"/>
      <c r="I178" s="3"/>
      <c r="J178" s="3"/>
      <c r="K178" s="3"/>
      <c r="L178" s="3"/>
      <c r="M178" s="3"/>
      <c r="N178" s="3"/>
      <c r="O178" s="3"/>
    </row>
    <row r="179" spans="1:15" s="4" customFormat="1">
      <c r="A179" s="29"/>
      <c r="B179" s="29"/>
      <c r="C179" s="3"/>
      <c r="F179" s="30"/>
      <c r="I179" s="3"/>
      <c r="J179" s="3"/>
      <c r="K179" s="3"/>
      <c r="L179" s="3"/>
      <c r="M179" s="3"/>
      <c r="N179" s="3"/>
      <c r="O179" s="3"/>
    </row>
    <row r="180" spans="1:15" s="4" customFormat="1">
      <c r="A180" s="29"/>
      <c r="B180" s="29"/>
      <c r="C180" s="3"/>
      <c r="F180" s="30"/>
      <c r="I180" s="3"/>
      <c r="J180" s="3"/>
      <c r="K180" s="3"/>
      <c r="L180" s="3"/>
      <c r="M180" s="3"/>
      <c r="N180" s="3"/>
      <c r="O180" s="3"/>
    </row>
    <row r="181" spans="1:15" s="4" customFormat="1">
      <c r="A181" s="29"/>
      <c r="B181" s="29"/>
      <c r="C181" s="3"/>
      <c r="F181" s="30"/>
      <c r="I181" s="3"/>
      <c r="J181" s="3"/>
      <c r="K181" s="3"/>
      <c r="L181" s="3"/>
      <c r="M181" s="3"/>
      <c r="N181" s="3"/>
      <c r="O181" s="3"/>
    </row>
    <row r="182" spans="1:15" s="4" customFormat="1">
      <c r="A182" s="29"/>
      <c r="B182" s="29"/>
      <c r="C182" s="3"/>
      <c r="F182" s="30"/>
      <c r="I182" s="3"/>
      <c r="J182" s="3"/>
      <c r="K182" s="3"/>
      <c r="L182" s="3"/>
      <c r="M182" s="3"/>
      <c r="N182" s="3"/>
      <c r="O182" s="3"/>
    </row>
    <row r="183" spans="1:15" s="4" customFormat="1">
      <c r="A183" s="29"/>
      <c r="B183" s="29"/>
      <c r="C183" s="3"/>
      <c r="F183" s="30"/>
      <c r="I183" s="3"/>
      <c r="J183" s="3"/>
      <c r="K183" s="3"/>
      <c r="L183" s="3"/>
      <c r="M183" s="3"/>
      <c r="N183" s="3"/>
      <c r="O183" s="3"/>
    </row>
    <row r="184" spans="1:15" s="4" customFormat="1">
      <c r="A184" s="29"/>
      <c r="B184" s="29"/>
      <c r="C184" s="3"/>
      <c r="F184" s="30"/>
      <c r="I184" s="3"/>
      <c r="J184" s="3"/>
      <c r="K184" s="3"/>
      <c r="L184" s="3"/>
      <c r="M184" s="3"/>
      <c r="N184" s="3"/>
      <c r="O184" s="3"/>
    </row>
    <row r="185" spans="1:15" s="4" customFormat="1">
      <c r="A185" s="29"/>
      <c r="B185" s="29"/>
      <c r="C185" s="3"/>
      <c r="F185" s="30"/>
      <c r="I185" s="3"/>
      <c r="J185" s="3"/>
      <c r="K185" s="3"/>
      <c r="L185" s="3"/>
      <c r="M185" s="3"/>
      <c r="N185" s="3"/>
      <c r="O185" s="3"/>
    </row>
    <row r="186" spans="1:15" s="4" customFormat="1">
      <c r="A186" s="29"/>
      <c r="B186" s="29"/>
      <c r="C186" s="3"/>
      <c r="F186" s="30"/>
      <c r="I186" s="3"/>
      <c r="J186" s="3"/>
      <c r="K186" s="3"/>
      <c r="L186" s="3"/>
      <c r="M186" s="3"/>
      <c r="N186" s="3"/>
      <c r="O186" s="3"/>
    </row>
    <row r="187" spans="1:15" s="4" customFormat="1">
      <c r="A187" s="29"/>
      <c r="B187" s="29"/>
      <c r="C187" s="3"/>
      <c r="F187" s="30"/>
      <c r="I187" s="3"/>
      <c r="J187" s="3"/>
      <c r="K187" s="3"/>
      <c r="L187" s="3"/>
      <c r="M187" s="3"/>
      <c r="N187" s="3"/>
      <c r="O187" s="3"/>
    </row>
    <row r="188" spans="1:15" s="4" customFormat="1">
      <c r="A188" s="29"/>
      <c r="B188" s="29"/>
      <c r="C188" s="3"/>
      <c r="F188" s="30"/>
      <c r="I188" s="3"/>
      <c r="J188" s="3"/>
      <c r="K188" s="3"/>
      <c r="L188" s="3"/>
      <c r="M188" s="3"/>
      <c r="N188" s="3"/>
      <c r="O188" s="3"/>
    </row>
    <row r="189" spans="1:15" s="4" customFormat="1">
      <c r="A189" s="29"/>
      <c r="B189" s="29"/>
      <c r="C189" s="3"/>
      <c r="F189" s="30"/>
      <c r="I189" s="3"/>
      <c r="J189" s="3"/>
      <c r="K189" s="3"/>
      <c r="L189" s="3"/>
      <c r="M189" s="3"/>
      <c r="N189" s="3"/>
      <c r="O189" s="3"/>
    </row>
    <row r="190" spans="1:15" s="4" customFormat="1">
      <c r="A190" s="29"/>
      <c r="B190" s="29"/>
      <c r="C190" s="3"/>
      <c r="F190" s="30"/>
      <c r="I190" s="3"/>
      <c r="J190" s="3"/>
      <c r="K190" s="3"/>
      <c r="L190" s="3"/>
      <c r="M190" s="3"/>
      <c r="N190" s="3"/>
      <c r="O190" s="3"/>
    </row>
    <row r="191" spans="1:15" s="4" customFormat="1">
      <c r="A191" s="29"/>
      <c r="B191" s="29"/>
      <c r="C191" s="3"/>
      <c r="F191" s="30"/>
      <c r="I191" s="3"/>
      <c r="J191" s="3"/>
      <c r="K191" s="3"/>
      <c r="L191" s="3"/>
      <c r="M191" s="3"/>
      <c r="N191" s="3"/>
      <c r="O191" s="3"/>
    </row>
    <row r="192" spans="1:15" s="4" customFormat="1">
      <c r="A192" s="29"/>
      <c r="B192" s="29"/>
      <c r="C192" s="3"/>
      <c r="F192" s="30"/>
      <c r="I192" s="3"/>
      <c r="J192" s="3"/>
      <c r="K192" s="3"/>
      <c r="L192" s="3"/>
      <c r="M192" s="3"/>
      <c r="N192" s="3"/>
      <c r="O192" s="3"/>
    </row>
    <row r="193" spans="1:15" s="4" customFormat="1">
      <c r="A193" s="29"/>
      <c r="B193" s="29"/>
      <c r="C193" s="3"/>
      <c r="F193" s="30"/>
      <c r="I193" s="3"/>
      <c r="J193" s="3"/>
      <c r="K193" s="3"/>
      <c r="L193" s="3"/>
      <c r="M193" s="3"/>
      <c r="N193" s="3"/>
      <c r="O193" s="3"/>
    </row>
    <row r="194" spans="1:15" s="4" customFormat="1">
      <c r="A194" s="29"/>
      <c r="B194" s="29"/>
      <c r="C194" s="3"/>
      <c r="F194" s="30"/>
      <c r="I194" s="3"/>
      <c r="J194" s="3"/>
      <c r="K194" s="3"/>
      <c r="L194" s="3"/>
      <c r="M194" s="3"/>
      <c r="N194" s="3"/>
      <c r="O194" s="3"/>
    </row>
    <row r="195" spans="1:15" s="4" customFormat="1">
      <c r="A195" s="29"/>
      <c r="B195" s="29"/>
      <c r="C195" s="3"/>
      <c r="F195" s="30"/>
      <c r="I195" s="3"/>
      <c r="J195" s="3"/>
      <c r="K195" s="3"/>
      <c r="L195" s="3"/>
      <c r="M195" s="3"/>
      <c r="N195" s="3"/>
      <c r="O195" s="3"/>
    </row>
    <row r="196" spans="1:15" s="4" customFormat="1">
      <c r="A196" s="29"/>
      <c r="B196" s="29"/>
      <c r="C196" s="3"/>
      <c r="F196" s="30"/>
      <c r="I196" s="3"/>
      <c r="J196" s="3"/>
      <c r="K196" s="3"/>
      <c r="L196" s="3"/>
      <c r="M196" s="3"/>
      <c r="N196" s="3"/>
      <c r="O196" s="3"/>
    </row>
    <row r="197" spans="1:15" s="4" customFormat="1">
      <c r="A197" s="29"/>
      <c r="B197" s="29"/>
      <c r="C197" s="3"/>
      <c r="F197" s="30"/>
      <c r="I197" s="3"/>
      <c r="J197" s="3"/>
      <c r="K197" s="3"/>
      <c r="L197" s="3"/>
      <c r="M197" s="3"/>
      <c r="N197" s="3"/>
      <c r="O197" s="3"/>
    </row>
    <row r="198" spans="1:15" s="4" customFormat="1">
      <c r="A198" s="29"/>
      <c r="B198" s="29"/>
      <c r="C198" s="3"/>
      <c r="F198" s="30"/>
      <c r="I198" s="3"/>
      <c r="J198" s="3"/>
      <c r="K198" s="3"/>
      <c r="L198" s="3"/>
      <c r="M198" s="3"/>
      <c r="N198" s="3"/>
      <c r="O198" s="3"/>
    </row>
    <row r="199" spans="1:15" s="43" customFormat="1">
      <c r="A199" s="42"/>
      <c r="B199" s="42"/>
      <c r="D199" s="44"/>
      <c r="E199" s="44"/>
      <c r="F199" s="45"/>
      <c r="G199" s="44"/>
      <c r="H199" s="44"/>
    </row>
    <row r="200" spans="1:15" s="43" customFormat="1" hidden="1">
      <c r="A200" s="1" t="s">
        <v>7</v>
      </c>
      <c r="B200" s="1" t="str">
        <f>IF($D$7="МУЖЧИНЫ И ЖЕНЩИНЫ","МУЖЧИНЫ",IF($D$7="ДО 19 ЛЕТ","ЮНИОРЫ","ЮНОШИ"))</f>
        <v>МУЖЧИНЫ</v>
      </c>
      <c r="C200" s="2" t="s">
        <v>8</v>
      </c>
      <c r="D200" s="2" t="s">
        <v>9</v>
      </c>
      <c r="E200" s="44"/>
      <c r="F200" s="44"/>
      <c r="G200" s="45"/>
      <c r="H200" s="44"/>
      <c r="I200" s="44"/>
    </row>
    <row r="201" spans="1:15" s="43" customFormat="1" hidden="1">
      <c r="A201" s="1" t="s">
        <v>10</v>
      </c>
      <c r="B201" s="1" t="str">
        <f>IF($D$7="МУЖЧИНЫ И ЖЕНЩИНЫ","ЖЕНЩИНЫ",IF($D$7="ДО 19 ЛЕТ","ЮНИОРКИ","ДЕВУШКИ"))</f>
        <v>ЖЕНЩИНЫ</v>
      </c>
      <c r="C201" s="2" t="s">
        <v>11</v>
      </c>
      <c r="D201" s="2" t="s">
        <v>12</v>
      </c>
      <c r="E201" s="44"/>
      <c r="F201" s="44"/>
      <c r="G201" s="45"/>
      <c r="H201" s="44"/>
      <c r="I201" s="44"/>
    </row>
    <row r="202" spans="1:15" s="43" customFormat="1" hidden="1">
      <c r="A202" s="1" t="s">
        <v>13</v>
      </c>
      <c r="B202" s="1" t="str">
        <f>IF($D$7="МУЖЧИНЫ И ЖЕНЩИНЫ","МУЖЧИНЫ И ЖЕНЩИНЫ",IF($D$7="ДО 19 ЛЕТ","ЮНИОРЫ И ЮНИОРКИ","ЮНОШИ И ДЕВУШКИ"))</f>
        <v>МУЖЧИНЫ И ЖЕНЩИНЫ</v>
      </c>
      <c r="C202" s="2" t="s">
        <v>14</v>
      </c>
      <c r="D202" s="2" t="s">
        <v>15</v>
      </c>
      <c r="E202" s="44"/>
      <c r="F202" s="44"/>
      <c r="G202" s="45"/>
      <c r="H202" s="44"/>
      <c r="I202" s="44"/>
    </row>
    <row r="203" spans="1:15" s="43" customFormat="1" hidden="1">
      <c r="A203" s="1" t="s">
        <v>16</v>
      </c>
      <c r="B203" s="1"/>
      <c r="C203" s="2" t="s">
        <v>17</v>
      </c>
      <c r="D203" s="2" t="s">
        <v>18</v>
      </c>
      <c r="E203" s="44"/>
      <c r="F203" s="44"/>
      <c r="G203" s="45"/>
      <c r="H203" s="44"/>
      <c r="I203" s="44"/>
    </row>
    <row r="204" spans="1:15" s="43" customFormat="1" hidden="1">
      <c r="A204" s="1" t="s">
        <v>19</v>
      </c>
      <c r="B204" s="1"/>
      <c r="C204" s="2" t="s">
        <v>20</v>
      </c>
      <c r="D204" s="2" t="s">
        <v>21</v>
      </c>
      <c r="E204" s="44"/>
      <c r="F204" s="44"/>
      <c r="G204" s="45"/>
      <c r="H204" s="44"/>
      <c r="I204" s="44"/>
    </row>
    <row r="205" spans="1:15" s="43" customFormat="1" hidden="1">
      <c r="A205" s="1" t="s">
        <v>22</v>
      </c>
      <c r="B205" s="1"/>
      <c r="C205" s="2" t="s">
        <v>23</v>
      </c>
      <c r="D205" s="2"/>
      <c r="E205" s="44"/>
      <c r="F205" s="44"/>
      <c r="G205" s="45"/>
      <c r="H205" s="44"/>
      <c r="I205" s="44"/>
    </row>
    <row r="206" spans="1:15" s="43" customFormat="1" hidden="1">
      <c r="A206" s="1"/>
      <c r="B206" s="1"/>
      <c r="C206" s="2" t="s">
        <v>24</v>
      </c>
      <c r="D206" s="2"/>
      <c r="E206" s="44"/>
      <c r="F206" s="44"/>
      <c r="G206" s="45"/>
      <c r="H206" s="44"/>
      <c r="I206" s="44"/>
    </row>
    <row r="207" spans="1:15" s="43" customFormat="1">
      <c r="A207" s="42"/>
      <c r="B207" s="42"/>
      <c r="D207" s="44"/>
      <c r="E207" s="44"/>
      <c r="F207" s="45"/>
      <c r="G207" s="44"/>
      <c r="H207" s="44"/>
    </row>
    <row r="208" spans="1:15" s="4" customFormat="1">
      <c r="A208" s="29"/>
      <c r="B208" s="29"/>
      <c r="C208" s="3"/>
      <c r="F208" s="30"/>
      <c r="I208" s="3"/>
      <c r="J208" s="3"/>
      <c r="K208" s="3"/>
      <c r="L208" s="3"/>
      <c r="M208" s="3"/>
      <c r="N208" s="3"/>
      <c r="O208" s="3"/>
    </row>
    <row r="209" spans="1:15" s="4" customFormat="1">
      <c r="A209" s="29"/>
      <c r="B209" s="29"/>
      <c r="C209" s="3"/>
      <c r="F209" s="30"/>
      <c r="I209" s="3"/>
      <c r="J209" s="3"/>
      <c r="K209" s="3"/>
      <c r="L209" s="3"/>
      <c r="M209" s="3"/>
      <c r="N209" s="3"/>
      <c r="O209" s="3"/>
    </row>
    <row r="210" spans="1:15" s="4" customFormat="1">
      <c r="A210" s="29"/>
      <c r="B210" s="29"/>
      <c r="C210" s="3"/>
      <c r="F210" s="30"/>
      <c r="I210" s="3"/>
      <c r="J210" s="3"/>
      <c r="K210" s="3"/>
      <c r="L210" s="3"/>
      <c r="M210" s="3"/>
      <c r="N210" s="3"/>
      <c r="O210" s="3"/>
    </row>
    <row r="211" spans="1:15" s="4" customFormat="1">
      <c r="A211" s="29"/>
      <c r="B211" s="29"/>
      <c r="C211" s="3"/>
      <c r="F211" s="30"/>
      <c r="I211" s="3"/>
      <c r="J211" s="3"/>
      <c r="K211" s="3"/>
      <c r="L211" s="3"/>
      <c r="M211" s="3"/>
      <c r="N211" s="3"/>
      <c r="O211" s="3"/>
    </row>
    <row r="212" spans="1:15" s="4" customFormat="1">
      <c r="A212" s="29"/>
      <c r="B212" s="29"/>
      <c r="C212" s="3"/>
      <c r="F212" s="30"/>
      <c r="I212" s="3"/>
      <c r="J212" s="3"/>
      <c r="K212" s="3"/>
      <c r="L212" s="3"/>
      <c r="M212" s="3"/>
      <c r="N212" s="3"/>
      <c r="O212" s="3"/>
    </row>
    <row r="213" spans="1:15" s="4" customFormat="1">
      <c r="A213" s="29"/>
      <c r="B213" s="29"/>
      <c r="C213" s="3"/>
      <c r="F213" s="30"/>
      <c r="I213" s="3"/>
      <c r="J213" s="3"/>
      <c r="K213" s="3"/>
      <c r="L213" s="3"/>
      <c r="M213" s="3"/>
      <c r="N213" s="3"/>
      <c r="O213" s="3"/>
    </row>
    <row r="214" spans="1:15" s="4" customFormat="1">
      <c r="A214" s="29"/>
      <c r="B214" s="29"/>
      <c r="C214" s="3"/>
      <c r="F214" s="30"/>
      <c r="I214" s="3"/>
      <c r="J214" s="3"/>
      <c r="K214" s="3"/>
      <c r="L214" s="3"/>
      <c r="M214" s="3"/>
      <c r="N214" s="3"/>
      <c r="O214" s="3"/>
    </row>
    <row r="215" spans="1:15" s="4" customFormat="1">
      <c r="A215" s="29"/>
      <c r="B215" s="29"/>
      <c r="C215" s="3"/>
      <c r="F215" s="30"/>
      <c r="I215" s="3"/>
      <c r="J215" s="3"/>
      <c r="K215" s="3"/>
      <c r="L215" s="3"/>
      <c r="M215" s="3"/>
      <c r="N215" s="3"/>
      <c r="O215" s="3"/>
    </row>
    <row r="216" spans="1:15" s="4" customFormat="1">
      <c r="A216" s="29"/>
      <c r="B216" s="29"/>
      <c r="C216" s="3"/>
      <c r="F216" s="30"/>
      <c r="I216" s="3"/>
      <c r="J216" s="3"/>
      <c r="K216" s="3"/>
      <c r="L216" s="3"/>
      <c r="M216" s="3"/>
      <c r="N216" s="3"/>
      <c r="O216" s="3"/>
    </row>
    <row r="217" spans="1:15" s="4" customFormat="1">
      <c r="A217" s="29"/>
      <c r="B217" s="29"/>
      <c r="C217" s="3"/>
      <c r="F217" s="30"/>
      <c r="I217" s="3"/>
      <c r="J217" s="3"/>
      <c r="K217" s="3"/>
      <c r="L217" s="3"/>
      <c r="M217" s="3"/>
      <c r="N217" s="3"/>
      <c r="O217" s="3"/>
    </row>
    <row r="218" spans="1:15" s="4" customFormat="1">
      <c r="A218" s="29"/>
      <c r="B218" s="29"/>
      <c r="C218" s="3"/>
      <c r="F218" s="30"/>
      <c r="I218" s="3"/>
      <c r="J218" s="3"/>
      <c r="K218" s="3"/>
      <c r="L218" s="3"/>
      <c r="M218" s="3"/>
      <c r="N218" s="3"/>
      <c r="O218" s="3"/>
    </row>
    <row r="219" spans="1:15" s="4" customFormat="1">
      <c r="A219" s="29"/>
      <c r="B219" s="29"/>
      <c r="C219" s="3"/>
      <c r="F219" s="30"/>
      <c r="I219" s="3"/>
      <c r="J219" s="3"/>
      <c r="K219" s="3"/>
      <c r="L219" s="3"/>
      <c r="M219" s="3"/>
      <c r="N219" s="3"/>
      <c r="O219" s="3"/>
    </row>
    <row r="220" spans="1:15" s="4" customFormat="1">
      <c r="A220" s="29"/>
      <c r="B220" s="29"/>
      <c r="C220" s="3"/>
      <c r="F220" s="30"/>
      <c r="I220" s="3"/>
      <c r="J220" s="3"/>
      <c r="K220" s="3"/>
      <c r="L220" s="3"/>
      <c r="M220" s="3"/>
      <c r="N220" s="3"/>
      <c r="O220" s="3"/>
    </row>
    <row r="221" spans="1:15" s="4" customFormat="1">
      <c r="A221" s="29"/>
      <c r="B221" s="29"/>
      <c r="C221" s="3"/>
      <c r="F221" s="30"/>
      <c r="I221" s="3"/>
      <c r="J221" s="3"/>
      <c r="K221" s="3"/>
      <c r="L221" s="3"/>
      <c r="M221" s="3"/>
      <c r="N221" s="3"/>
      <c r="O221" s="3"/>
    </row>
    <row r="222" spans="1:15" s="4" customFormat="1">
      <c r="A222" s="29"/>
      <c r="B222" s="29"/>
      <c r="C222" s="3"/>
      <c r="F222" s="30"/>
      <c r="I222" s="3"/>
      <c r="J222" s="3"/>
      <c r="K222" s="3"/>
      <c r="L222" s="3"/>
      <c r="M222" s="3"/>
      <c r="N222" s="3"/>
      <c r="O222" s="3"/>
    </row>
    <row r="223" spans="1:15" s="4" customFormat="1">
      <c r="A223" s="29"/>
      <c r="B223" s="29"/>
      <c r="C223" s="3"/>
      <c r="F223" s="30"/>
      <c r="I223" s="3"/>
      <c r="J223" s="3"/>
      <c r="K223" s="3"/>
      <c r="L223" s="3"/>
      <c r="M223" s="3"/>
      <c r="N223" s="3"/>
      <c r="O223" s="3"/>
    </row>
    <row r="224" spans="1:15" s="4" customFormat="1">
      <c r="A224" s="29"/>
      <c r="B224" s="29"/>
      <c r="C224" s="3"/>
      <c r="F224" s="30"/>
      <c r="I224" s="3"/>
      <c r="J224" s="3"/>
      <c r="K224" s="3"/>
      <c r="L224" s="3"/>
      <c r="M224" s="3"/>
      <c r="N224" s="3"/>
      <c r="O224" s="3"/>
    </row>
    <row r="225" spans="1:15" s="4" customFormat="1">
      <c r="A225" s="29"/>
      <c r="B225" s="29"/>
      <c r="C225" s="3"/>
      <c r="F225" s="30"/>
      <c r="I225" s="3"/>
      <c r="J225" s="3"/>
      <c r="K225" s="3"/>
      <c r="L225" s="3"/>
      <c r="M225" s="3"/>
      <c r="N225" s="3"/>
      <c r="O225" s="3"/>
    </row>
    <row r="226" spans="1:15" s="4" customFormat="1">
      <c r="A226" s="29"/>
      <c r="B226" s="29"/>
      <c r="C226" s="3"/>
      <c r="F226" s="30"/>
      <c r="I226" s="3"/>
      <c r="J226" s="3"/>
      <c r="K226" s="3"/>
      <c r="L226" s="3"/>
      <c r="M226" s="3"/>
      <c r="N226" s="3"/>
      <c r="O226" s="3"/>
    </row>
    <row r="227" spans="1:15" s="4" customFormat="1">
      <c r="A227" s="29"/>
      <c r="B227" s="29"/>
      <c r="C227" s="3"/>
      <c r="F227" s="30"/>
      <c r="I227" s="3"/>
      <c r="J227" s="3"/>
      <c r="K227" s="3"/>
      <c r="L227" s="3"/>
      <c r="M227" s="3"/>
      <c r="N227" s="3"/>
      <c r="O227" s="3"/>
    </row>
    <row r="228" spans="1:15" s="4" customFormat="1">
      <c r="A228" s="29"/>
      <c r="B228" s="29"/>
      <c r="C228" s="3"/>
      <c r="F228" s="30"/>
      <c r="I228" s="3"/>
      <c r="J228" s="3"/>
      <c r="K228" s="3"/>
      <c r="L228" s="3"/>
      <c r="M228" s="3"/>
      <c r="N228" s="3"/>
      <c r="O228" s="3"/>
    </row>
    <row r="229" spans="1:15" s="4" customFormat="1">
      <c r="A229" s="29"/>
      <c r="B229" s="29"/>
      <c r="C229" s="3"/>
      <c r="F229" s="30"/>
      <c r="I229" s="3"/>
      <c r="J229" s="3"/>
      <c r="K229" s="3"/>
      <c r="L229" s="3"/>
      <c r="M229" s="3"/>
      <c r="N229" s="3"/>
      <c r="O229" s="3"/>
    </row>
    <row r="230" spans="1:15" s="4" customFormat="1">
      <c r="A230" s="29"/>
      <c r="B230" s="29"/>
      <c r="C230" s="3"/>
      <c r="F230" s="30"/>
      <c r="I230" s="3"/>
      <c r="J230" s="3"/>
      <c r="K230" s="3"/>
      <c r="L230" s="3"/>
      <c r="M230" s="3"/>
      <c r="N230" s="3"/>
      <c r="O230" s="3"/>
    </row>
    <row r="231" spans="1:15" s="4" customFormat="1">
      <c r="A231" s="29"/>
      <c r="B231" s="29"/>
      <c r="C231" s="3"/>
      <c r="F231" s="30"/>
      <c r="I231" s="3"/>
      <c r="J231" s="3"/>
      <c r="K231" s="3"/>
      <c r="L231" s="3"/>
      <c r="M231" s="3"/>
      <c r="N231" s="3"/>
      <c r="O231" s="3"/>
    </row>
    <row r="232" spans="1:15" s="4" customFormat="1">
      <c r="A232" s="29"/>
      <c r="B232" s="29"/>
      <c r="C232" s="3"/>
      <c r="F232" s="30"/>
      <c r="I232" s="3"/>
      <c r="J232" s="3"/>
      <c r="K232" s="3"/>
      <c r="L232" s="3"/>
      <c r="M232" s="3"/>
      <c r="N232" s="3"/>
      <c r="O232" s="3"/>
    </row>
    <row r="233" spans="1:15" s="4" customFormat="1">
      <c r="A233" s="29"/>
      <c r="B233" s="29"/>
      <c r="C233" s="3"/>
      <c r="F233" s="30"/>
      <c r="I233" s="3"/>
      <c r="J233" s="3"/>
      <c r="K233" s="3"/>
      <c r="L233" s="3"/>
      <c r="M233" s="3"/>
      <c r="N233" s="3"/>
      <c r="O233" s="3"/>
    </row>
    <row r="234" spans="1:15" s="4" customFormat="1">
      <c r="A234" s="29"/>
      <c r="B234" s="29"/>
      <c r="C234" s="3"/>
      <c r="F234" s="30"/>
      <c r="I234" s="3"/>
      <c r="J234" s="3"/>
      <c r="K234" s="3"/>
      <c r="L234" s="3"/>
      <c r="M234" s="3"/>
      <c r="N234" s="3"/>
      <c r="O234" s="3"/>
    </row>
    <row r="235" spans="1:15" s="4" customFormat="1">
      <c r="A235" s="29"/>
      <c r="B235" s="29"/>
      <c r="C235" s="3"/>
      <c r="F235" s="30"/>
      <c r="I235" s="3"/>
      <c r="J235" s="3"/>
      <c r="K235" s="3"/>
      <c r="L235" s="3"/>
      <c r="M235" s="3"/>
      <c r="N235" s="3"/>
      <c r="O235" s="3"/>
    </row>
    <row r="236" spans="1:15" s="4" customFormat="1">
      <c r="A236" s="29"/>
      <c r="B236" s="29"/>
      <c r="C236" s="3"/>
      <c r="F236" s="30"/>
      <c r="I236" s="3"/>
      <c r="J236" s="3"/>
      <c r="K236" s="3"/>
      <c r="L236" s="3"/>
      <c r="M236" s="3"/>
      <c r="N236" s="3"/>
      <c r="O236" s="3"/>
    </row>
    <row r="237" spans="1:15" s="4" customFormat="1">
      <c r="A237" s="29"/>
      <c r="B237" s="29"/>
      <c r="C237" s="3"/>
      <c r="F237" s="30"/>
      <c r="I237" s="3"/>
      <c r="J237" s="3"/>
      <c r="K237" s="3"/>
      <c r="L237" s="3"/>
      <c r="M237" s="3"/>
      <c r="N237" s="3"/>
      <c r="O237" s="3"/>
    </row>
    <row r="238" spans="1:15" s="4" customFormat="1">
      <c r="A238" s="29"/>
      <c r="B238" s="29"/>
      <c r="C238" s="3"/>
      <c r="F238" s="30"/>
      <c r="I238" s="3"/>
      <c r="J238" s="3"/>
      <c r="K238" s="3"/>
      <c r="L238" s="3"/>
      <c r="M238" s="3"/>
      <c r="N238" s="3"/>
      <c r="O238" s="3"/>
    </row>
    <row r="239" spans="1:15" s="4" customFormat="1">
      <c r="A239" s="29"/>
      <c r="B239" s="29"/>
      <c r="C239" s="3"/>
      <c r="F239" s="30"/>
      <c r="I239" s="3"/>
      <c r="J239" s="3"/>
      <c r="K239" s="3"/>
      <c r="L239" s="3"/>
      <c r="M239" s="3"/>
      <c r="N239" s="3"/>
      <c r="O239" s="3"/>
    </row>
    <row r="240" spans="1:15" s="4" customFormat="1">
      <c r="A240" s="29"/>
      <c r="B240" s="29"/>
      <c r="C240" s="3"/>
      <c r="F240" s="30"/>
      <c r="I240" s="3"/>
      <c r="J240" s="3"/>
      <c r="K240" s="3"/>
      <c r="L240" s="3"/>
      <c r="M240" s="3"/>
      <c r="N240" s="3"/>
      <c r="O240" s="3"/>
    </row>
    <row r="241" spans="1:15" s="4" customFormat="1">
      <c r="A241" s="29"/>
      <c r="B241" s="29"/>
      <c r="C241" s="3"/>
      <c r="F241" s="30"/>
      <c r="I241" s="3"/>
      <c r="J241" s="3"/>
      <c r="K241" s="3"/>
      <c r="L241" s="3"/>
      <c r="M241" s="3"/>
      <c r="N241" s="3"/>
      <c r="O241" s="3"/>
    </row>
    <row r="242" spans="1:15" s="4" customFormat="1">
      <c r="A242" s="29"/>
      <c r="B242" s="29"/>
      <c r="C242" s="3"/>
      <c r="F242" s="30"/>
      <c r="I242" s="3"/>
      <c r="J242" s="3"/>
      <c r="K242" s="3"/>
      <c r="L242" s="3"/>
      <c r="M242" s="3"/>
      <c r="N242" s="3"/>
      <c r="O242" s="3"/>
    </row>
    <row r="243" spans="1:15" s="4" customFormat="1">
      <c r="A243" s="29"/>
      <c r="B243" s="29"/>
      <c r="C243" s="3"/>
      <c r="F243" s="30"/>
      <c r="I243" s="3"/>
      <c r="J243" s="3"/>
      <c r="K243" s="3"/>
      <c r="L243" s="3"/>
      <c r="M243" s="3"/>
      <c r="N243" s="3"/>
      <c r="O243" s="3"/>
    </row>
    <row r="244" spans="1:15" s="4" customFormat="1">
      <c r="A244" s="29"/>
      <c r="B244" s="29"/>
      <c r="C244" s="3"/>
      <c r="F244" s="30"/>
      <c r="I244" s="3"/>
      <c r="J244" s="3"/>
      <c r="K244" s="3"/>
      <c r="L244" s="3"/>
      <c r="M244" s="3"/>
      <c r="N244" s="3"/>
      <c r="O244" s="3"/>
    </row>
    <row r="245" spans="1:15" s="4" customFormat="1">
      <c r="A245" s="29"/>
      <c r="B245" s="29"/>
      <c r="C245" s="3"/>
      <c r="F245" s="30"/>
      <c r="I245" s="3"/>
      <c r="J245" s="3"/>
      <c r="K245" s="3"/>
      <c r="L245" s="3"/>
      <c r="M245" s="3"/>
      <c r="N245" s="3"/>
      <c r="O245" s="3"/>
    </row>
    <row r="246" spans="1:15" s="4" customFormat="1">
      <c r="A246" s="29"/>
      <c r="B246" s="29"/>
      <c r="C246" s="3"/>
      <c r="F246" s="30"/>
      <c r="I246" s="3"/>
      <c r="J246" s="3"/>
      <c r="K246" s="3"/>
      <c r="L246" s="3"/>
      <c r="M246" s="3"/>
      <c r="N246" s="3"/>
      <c r="O246" s="3"/>
    </row>
    <row r="247" spans="1:15" s="4" customFormat="1">
      <c r="A247" s="29"/>
      <c r="B247" s="29"/>
      <c r="C247" s="3"/>
      <c r="F247" s="30"/>
      <c r="I247" s="3"/>
      <c r="J247" s="3"/>
      <c r="K247" s="3"/>
      <c r="L247" s="3"/>
      <c r="M247" s="3"/>
      <c r="N247" s="3"/>
      <c r="O247" s="3"/>
    </row>
    <row r="248" spans="1:15" s="4" customFormat="1">
      <c r="A248" s="29"/>
      <c r="B248" s="29"/>
      <c r="C248" s="3"/>
      <c r="F248" s="30"/>
      <c r="I248" s="3"/>
      <c r="J248" s="3"/>
      <c r="K248" s="3"/>
      <c r="L248" s="3"/>
      <c r="M248" s="3"/>
      <c r="N248" s="3"/>
      <c r="O248" s="3"/>
    </row>
    <row r="249" spans="1:15" s="4" customFormat="1">
      <c r="A249" s="29"/>
      <c r="B249" s="29"/>
      <c r="C249" s="3"/>
      <c r="F249" s="30"/>
      <c r="I249" s="3"/>
      <c r="J249" s="3"/>
      <c r="K249" s="3"/>
      <c r="L249" s="3"/>
      <c r="M249" s="3"/>
      <c r="N249" s="3"/>
      <c r="O249" s="3"/>
    </row>
    <row r="250" spans="1:15" s="4" customFormat="1">
      <c r="A250" s="29"/>
      <c r="B250" s="29"/>
      <c r="C250" s="3"/>
      <c r="F250" s="30"/>
      <c r="I250" s="3"/>
      <c r="J250" s="3"/>
      <c r="K250" s="3"/>
      <c r="L250" s="3"/>
      <c r="M250" s="3"/>
      <c r="N250" s="3"/>
      <c r="O250" s="3"/>
    </row>
    <row r="251" spans="1:15" s="4" customFormat="1">
      <c r="A251" s="29"/>
      <c r="B251" s="29"/>
      <c r="C251" s="3"/>
      <c r="F251" s="30"/>
      <c r="I251" s="3"/>
      <c r="J251" s="3"/>
      <c r="K251" s="3"/>
      <c r="L251" s="3"/>
      <c r="M251" s="3"/>
      <c r="N251" s="3"/>
      <c r="O251" s="3"/>
    </row>
    <row r="252" spans="1:15" s="4" customFormat="1">
      <c r="A252" s="29"/>
      <c r="B252" s="29"/>
      <c r="C252" s="3"/>
      <c r="F252" s="30"/>
      <c r="I252" s="3"/>
      <c r="J252" s="3"/>
      <c r="K252" s="3"/>
      <c r="L252" s="3"/>
      <c r="M252" s="3"/>
      <c r="N252" s="3"/>
      <c r="O252" s="3"/>
    </row>
    <row r="253" spans="1:15" s="4" customFormat="1">
      <c r="A253" s="29"/>
      <c r="B253" s="29"/>
      <c r="C253" s="3"/>
      <c r="F253" s="30"/>
      <c r="I253" s="3"/>
      <c r="J253" s="3"/>
      <c r="K253" s="3"/>
      <c r="L253" s="3"/>
      <c r="M253" s="3"/>
      <c r="N253" s="3"/>
      <c r="O253" s="3"/>
    </row>
    <row r="254" spans="1:15" s="4" customFormat="1">
      <c r="A254" s="29"/>
      <c r="B254" s="29"/>
      <c r="C254" s="3"/>
      <c r="F254" s="30"/>
      <c r="I254" s="3"/>
      <c r="J254" s="3"/>
      <c r="K254" s="3"/>
      <c r="L254" s="3"/>
      <c r="M254" s="3"/>
      <c r="N254" s="3"/>
      <c r="O254" s="3"/>
    </row>
    <row r="255" spans="1:15" s="4" customFormat="1">
      <c r="A255" s="29"/>
      <c r="B255" s="29"/>
      <c r="C255" s="3"/>
      <c r="F255" s="30"/>
      <c r="I255" s="3"/>
      <c r="J255" s="3"/>
      <c r="K255" s="3"/>
      <c r="L255" s="3"/>
      <c r="M255" s="3"/>
      <c r="N255" s="3"/>
      <c r="O255" s="3"/>
    </row>
    <row r="256" spans="1:15" s="4" customFormat="1">
      <c r="A256" s="29"/>
      <c r="B256" s="29"/>
      <c r="C256" s="3"/>
      <c r="F256" s="30"/>
      <c r="I256" s="3"/>
      <c r="J256" s="3"/>
      <c r="K256" s="3"/>
      <c r="L256" s="3"/>
      <c r="M256" s="3"/>
      <c r="N256" s="3"/>
      <c r="O256" s="3"/>
    </row>
    <row r="257" spans="1:15" s="4" customFormat="1">
      <c r="A257" s="29"/>
      <c r="B257" s="29"/>
      <c r="C257" s="3"/>
      <c r="F257" s="30"/>
      <c r="I257" s="3"/>
      <c r="J257" s="3"/>
      <c r="K257" s="3"/>
      <c r="L257" s="3"/>
      <c r="M257" s="3"/>
      <c r="N257" s="3"/>
      <c r="O257" s="3"/>
    </row>
    <row r="258" spans="1:15" s="4" customFormat="1">
      <c r="A258" s="29"/>
      <c r="B258" s="29"/>
      <c r="C258" s="3"/>
      <c r="F258" s="30"/>
      <c r="I258" s="3"/>
      <c r="J258" s="3"/>
      <c r="K258" s="3"/>
      <c r="L258" s="3"/>
      <c r="M258" s="3"/>
      <c r="N258" s="3"/>
      <c r="O258" s="3"/>
    </row>
    <row r="259" spans="1:15" s="4" customFormat="1">
      <c r="A259" s="29"/>
      <c r="B259" s="29"/>
      <c r="C259" s="3"/>
      <c r="F259" s="30"/>
      <c r="I259" s="3"/>
      <c r="J259" s="3"/>
      <c r="K259" s="3"/>
      <c r="L259" s="3"/>
      <c r="M259" s="3"/>
      <c r="N259" s="3"/>
      <c r="O259" s="3"/>
    </row>
    <row r="260" spans="1:15" s="4" customFormat="1">
      <c r="A260" s="29"/>
      <c r="B260" s="29"/>
      <c r="C260" s="3"/>
      <c r="F260" s="30"/>
      <c r="I260" s="3"/>
      <c r="J260" s="3"/>
      <c r="K260" s="3"/>
      <c r="L260" s="3"/>
      <c r="M260" s="3"/>
      <c r="N260" s="3"/>
      <c r="O260" s="3"/>
    </row>
    <row r="261" spans="1:15" s="4" customFormat="1">
      <c r="A261" s="29"/>
      <c r="B261" s="29"/>
      <c r="C261" s="3"/>
      <c r="F261" s="30"/>
      <c r="I261" s="3"/>
      <c r="J261" s="3"/>
      <c r="K261" s="3"/>
      <c r="L261" s="3"/>
      <c r="M261" s="3"/>
      <c r="N261" s="3"/>
      <c r="O261" s="3"/>
    </row>
    <row r="262" spans="1:15" s="4" customFormat="1">
      <c r="A262" s="29"/>
      <c r="B262" s="29"/>
      <c r="C262" s="3"/>
      <c r="F262" s="30"/>
      <c r="I262" s="3"/>
      <c r="J262" s="3"/>
      <c r="K262" s="3"/>
      <c r="L262" s="3"/>
      <c r="M262" s="3"/>
      <c r="N262" s="3"/>
      <c r="O262" s="3"/>
    </row>
    <row r="263" spans="1:15" s="4" customFormat="1">
      <c r="A263" s="29"/>
      <c r="B263" s="29"/>
      <c r="C263" s="3"/>
      <c r="F263" s="30"/>
      <c r="I263" s="3"/>
      <c r="J263" s="3"/>
      <c r="K263" s="3"/>
      <c r="L263" s="3"/>
      <c r="M263" s="3"/>
      <c r="N263" s="3"/>
      <c r="O263" s="3"/>
    </row>
    <row r="264" spans="1:15" s="4" customFormat="1">
      <c r="A264" s="29"/>
      <c r="B264" s="29"/>
      <c r="C264" s="3"/>
      <c r="F264" s="30"/>
      <c r="I264" s="3"/>
      <c r="J264" s="3"/>
      <c r="K264" s="3"/>
      <c r="L264" s="3"/>
      <c r="M264" s="3"/>
      <c r="N264" s="3"/>
      <c r="O264" s="3"/>
    </row>
    <row r="265" spans="1:15" s="4" customFormat="1">
      <c r="A265" s="29"/>
      <c r="B265" s="29"/>
      <c r="C265" s="3"/>
      <c r="F265" s="30"/>
      <c r="I265" s="3"/>
      <c r="J265" s="3"/>
      <c r="K265" s="3"/>
      <c r="L265" s="3"/>
      <c r="M265" s="3"/>
      <c r="N265" s="3"/>
      <c r="O265" s="3"/>
    </row>
    <row r="266" spans="1:15" s="4" customFormat="1">
      <c r="A266" s="29"/>
      <c r="B266" s="29"/>
      <c r="C266" s="3"/>
      <c r="F266" s="30"/>
      <c r="I266" s="3"/>
      <c r="J266" s="3"/>
      <c r="K266" s="3"/>
      <c r="L266" s="3"/>
      <c r="M266" s="3"/>
      <c r="N266" s="3"/>
      <c r="O266" s="3"/>
    </row>
    <row r="267" spans="1:15" s="4" customFormat="1">
      <c r="A267" s="29"/>
      <c r="B267" s="29"/>
      <c r="C267" s="3"/>
      <c r="F267" s="30"/>
      <c r="I267" s="3"/>
      <c r="J267" s="3"/>
      <c r="K267" s="3"/>
      <c r="L267" s="3"/>
      <c r="M267" s="3"/>
      <c r="N267" s="3"/>
      <c r="O267" s="3"/>
    </row>
    <row r="268" spans="1:15" s="4" customFormat="1">
      <c r="A268" s="29"/>
      <c r="B268" s="29"/>
      <c r="C268" s="3"/>
      <c r="F268" s="30"/>
      <c r="I268" s="3"/>
      <c r="J268" s="3"/>
      <c r="K268" s="3"/>
      <c r="L268" s="3"/>
      <c r="M268" s="3"/>
      <c r="N268" s="3"/>
      <c r="O268" s="3"/>
    </row>
    <row r="269" spans="1:15" s="4" customFormat="1">
      <c r="A269" s="29"/>
      <c r="B269" s="29"/>
      <c r="C269" s="3"/>
      <c r="F269" s="30"/>
      <c r="I269" s="3"/>
      <c r="J269" s="3"/>
      <c r="K269" s="3"/>
      <c r="L269" s="3"/>
      <c r="M269" s="3"/>
      <c r="N269" s="3"/>
      <c r="O269" s="3"/>
    </row>
    <row r="270" spans="1:15" s="4" customFormat="1">
      <c r="A270" s="29"/>
      <c r="B270" s="29"/>
      <c r="C270" s="3"/>
      <c r="F270" s="30"/>
      <c r="I270" s="3"/>
      <c r="J270" s="3"/>
      <c r="K270" s="3"/>
      <c r="L270" s="3"/>
      <c r="M270" s="3"/>
      <c r="N270" s="3"/>
      <c r="O270" s="3"/>
    </row>
    <row r="271" spans="1:15" s="4" customFormat="1">
      <c r="A271" s="29"/>
      <c r="B271" s="29"/>
      <c r="C271" s="3"/>
      <c r="F271" s="30"/>
      <c r="I271" s="3"/>
      <c r="J271" s="3"/>
      <c r="K271" s="3"/>
      <c r="L271" s="3"/>
      <c r="M271" s="3"/>
      <c r="N271" s="3"/>
      <c r="O271" s="3"/>
    </row>
    <row r="272" spans="1:15" s="4" customFormat="1">
      <c r="A272" s="29"/>
      <c r="B272" s="29"/>
      <c r="C272" s="3"/>
      <c r="F272" s="30"/>
      <c r="I272" s="3"/>
      <c r="J272" s="3"/>
      <c r="K272" s="3"/>
      <c r="L272" s="3"/>
      <c r="M272" s="3"/>
      <c r="N272" s="3"/>
      <c r="O272" s="3"/>
    </row>
    <row r="273" spans="1:15" s="4" customFormat="1">
      <c r="A273" s="29"/>
      <c r="B273" s="29"/>
      <c r="C273" s="3"/>
      <c r="F273" s="30"/>
      <c r="I273" s="3"/>
      <c r="J273" s="3"/>
      <c r="K273" s="3"/>
      <c r="L273" s="3"/>
      <c r="M273" s="3"/>
      <c r="N273" s="3"/>
      <c r="O273" s="3"/>
    </row>
    <row r="274" spans="1:15" s="4" customFormat="1">
      <c r="A274" s="29"/>
      <c r="B274" s="29"/>
      <c r="C274" s="3"/>
      <c r="F274" s="30"/>
      <c r="I274" s="3"/>
      <c r="J274" s="3"/>
      <c r="K274" s="3"/>
      <c r="L274" s="3"/>
      <c r="M274" s="3"/>
      <c r="N274" s="3"/>
      <c r="O274" s="3"/>
    </row>
    <row r="275" spans="1:15" s="4" customFormat="1">
      <c r="A275" s="29"/>
      <c r="B275" s="29"/>
      <c r="C275" s="3"/>
      <c r="F275" s="30"/>
      <c r="I275" s="3"/>
      <c r="J275" s="3"/>
      <c r="K275" s="3"/>
      <c r="L275" s="3"/>
      <c r="M275" s="3"/>
      <c r="N275" s="3"/>
      <c r="O275" s="3"/>
    </row>
    <row r="276" spans="1:15" s="4" customFormat="1">
      <c r="A276" s="29"/>
      <c r="B276" s="29"/>
      <c r="C276" s="3"/>
      <c r="F276" s="30"/>
      <c r="I276" s="3"/>
      <c r="J276" s="3"/>
      <c r="K276" s="3"/>
      <c r="L276" s="3"/>
      <c r="M276" s="3"/>
      <c r="N276" s="3"/>
      <c r="O276" s="3"/>
    </row>
    <row r="277" spans="1:15" s="4" customFormat="1">
      <c r="A277" s="29"/>
      <c r="B277" s="29"/>
      <c r="C277" s="3"/>
      <c r="F277" s="30"/>
      <c r="I277" s="3"/>
      <c r="J277" s="3"/>
      <c r="K277" s="3"/>
      <c r="L277" s="3"/>
      <c r="M277" s="3"/>
      <c r="N277" s="3"/>
      <c r="O277" s="3"/>
    </row>
    <row r="278" spans="1:15" s="4" customFormat="1">
      <c r="A278" s="29"/>
      <c r="B278" s="29"/>
      <c r="C278" s="3"/>
      <c r="F278" s="30"/>
      <c r="I278" s="3"/>
      <c r="J278" s="3"/>
      <c r="K278" s="3"/>
      <c r="L278" s="3"/>
      <c r="M278" s="3"/>
      <c r="N278" s="3"/>
      <c r="O278" s="3"/>
    </row>
    <row r="279" spans="1:15" s="4" customFormat="1">
      <c r="A279" s="29"/>
      <c r="B279" s="29"/>
      <c r="C279" s="3"/>
      <c r="F279" s="30"/>
      <c r="I279" s="3"/>
      <c r="J279" s="3"/>
      <c r="K279" s="3"/>
      <c r="L279" s="3"/>
      <c r="M279" s="3"/>
      <c r="N279" s="3"/>
      <c r="O279" s="3"/>
    </row>
    <row r="280" spans="1:15" s="4" customFormat="1">
      <c r="A280" s="29"/>
      <c r="B280" s="29"/>
      <c r="C280" s="3"/>
      <c r="F280" s="30"/>
      <c r="I280" s="3"/>
      <c r="J280" s="3"/>
      <c r="K280" s="3"/>
      <c r="L280" s="3"/>
      <c r="M280" s="3"/>
      <c r="N280" s="3"/>
      <c r="O280" s="3"/>
    </row>
    <row r="281" spans="1:15" s="4" customFormat="1">
      <c r="A281" s="29"/>
      <c r="B281" s="29"/>
      <c r="C281" s="3"/>
      <c r="F281" s="30"/>
      <c r="I281" s="3"/>
      <c r="J281" s="3"/>
      <c r="K281" s="3"/>
      <c r="L281" s="3"/>
      <c r="M281" s="3"/>
      <c r="N281" s="3"/>
      <c r="O281" s="3"/>
    </row>
    <row r="282" spans="1:15" s="4" customFormat="1">
      <c r="A282" s="29"/>
      <c r="B282" s="29"/>
      <c r="C282" s="3"/>
      <c r="F282" s="30"/>
      <c r="I282" s="3"/>
      <c r="J282" s="3"/>
      <c r="K282" s="3"/>
      <c r="L282" s="3"/>
      <c r="M282" s="3"/>
      <c r="N282" s="3"/>
      <c r="O282" s="3"/>
    </row>
    <row r="283" spans="1:15" s="4" customFormat="1">
      <c r="A283" s="29"/>
      <c r="B283" s="29"/>
      <c r="C283" s="3"/>
      <c r="F283" s="30"/>
      <c r="I283" s="3"/>
      <c r="J283" s="3"/>
      <c r="K283" s="3"/>
      <c r="L283" s="3"/>
      <c r="M283" s="3"/>
      <c r="N283" s="3"/>
      <c r="O283" s="3"/>
    </row>
    <row r="284" spans="1:15" s="4" customFormat="1">
      <c r="A284" s="29"/>
      <c r="B284" s="29"/>
      <c r="C284" s="3"/>
      <c r="F284" s="30"/>
      <c r="I284" s="3"/>
      <c r="J284" s="3"/>
      <c r="K284" s="3"/>
      <c r="L284" s="3"/>
      <c r="M284" s="3"/>
      <c r="N284" s="3"/>
      <c r="O284" s="3"/>
    </row>
    <row r="285" spans="1:15" s="4" customFormat="1">
      <c r="A285" s="29"/>
      <c r="B285" s="29"/>
      <c r="C285" s="3"/>
      <c r="F285" s="30"/>
      <c r="I285" s="3"/>
      <c r="J285" s="3"/>
      <c r="K285" s="3"/>
      <c r="L285" s="3"/>
      <c r="M285" s="3"/>
      <c r="N285" s="3"/>
      <c r="O285" s="3"/>
    </row>
    <row r="286" spans="1:15" s="4" customFormat="1">
      <c r="A286" s="29"/>
      <c r="B286" s="29"/>
      <c r="C286" s="3"/>
      <c r="F286" s="30"/>
      <c r="I286" s="3"/>
      <c r="J286" s="3"/>
      <c r="K286" s="3"/>
      <c r="L286" s="3"/>
      <c r="M286" s="3"/>
      <c r="N286" s="3"/>
      <c r="O286" s="3"/>
    </row>
    <row r="287" spans="1:15" s="4" customFormat="1">
      <c r="A287" s="29"/>
      <c r="B287" s="29"/>
      <c r="C287" s="3"/>
      <c r="F287" s="30"/>
      <c r="I287" s="3"/>
      <c r="J287" s="3"/>
      <c r="K287" s="3"/>
      <c r="L287" s="3"/>
      <c r="M287" s="3"/>
      <c r="N287" s="3"/>
      <c r="O287" s="3"/>
    </row>
  </sheetData>
  <sheetProtection selectLockedCells="1"/>
  <mergeCells count="11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H7" xr:uid="{00000000-0002-0000-0100-000000000000}">
      <formula1>$D$200:$D$204</formula1>
    </dataValidation>
    <dataValidation type="list" allowBlank="1" showInputMessage="1" showErrorMessage="1" sqref="G7" xr:uid="{00000000-0002-0000-0100-000001000000}">
      <formula1>$C$200:$C$203</formula1>
    </dataValidation>
    <dataValidation type="list" allowBlank="1" showInputMessage="1" showErrorMessage="1" sqref="D7" xr:uid="{00000000-0002-0000-0100-000002000000}">
      <formula1>$A$200:$A$205</formula1>
    </dataValidation>
    <dataValidation type="list" allowBlank="1" showInputMessage="1" showErrorMessage="1" sqref="E7:F7" xr:uid="{00000000-0002-0000-0100-000003000000}">
      <formula1>B200:B202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2050" r:id="rId6" name="Label 2">
              <controlPr defaultSize="0" print="0" autoFill="0" autoLine="0" autoPict="0">
                <anchor moveWithCells="1" sizeWithCells="1">
                  <from>
                    <xdr:col>7</xdr:col>
                    <xdr:colOff>107950</xdr:colOff>
                    <xdr:row>0</xdr:row>
                    <xdr:rowOff>0</xdr:rowOff>
                  </from>
                  <to>
                    <xdr:col>8</xdr:col>
                    <xdr:colOff>0</xdr:colOff>
                    <xdr:row>1</xdr:row>
                    <xdr:rowOff>31750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287"/>
  <sheetViews>
    <sheetView showGridLines="0" zoomScaleNormal="100" workbookViewId="0">
      <pane ySplit="10" topLeftCell="A11" activePane="bottomLeft" state="frozen"/>
      <selection activeCell="F13" sqref="F13"/>
      <selection pane="bottomLeft" activeCell="I15" sqref="I15"/>
    </sheetView>
  </sheetViews>
  <sheetFormatPr defaultColWidth="9.1796875" defaultRowHeight="12.5"/>
  <cols>
    <col min="1" max="1" width="7.7265625" style="3" customWidth="1"/>
    <col min="2" max="2" width="12.7265625" style="3" customWidth="1"/>
    <col min="3" max="3" width="24.7265625" style="3" customWidth="1"/>
    <col min="4" max="4" width="16.7265625" style="4" customWidth="1"/>
    <col min="5" max="5" width="12.7265625" style="4" customWidth="1"/>
    <col min="6" max="6" width="15.7265625" style="4" customWidth="1"/>
    <col min="7" max="7" width="18.7265625" style="4" customWidth="1"/>
    <col min="8" max="8" width="10.7265625" style="4" customWidth="1"/>
    <col min="9" max="16384" width="9.1796875" style="3"/>
  </cols>
  <sheetData>
    <row r="1" spans="1:15" ht="23.25" customHeight="1"/>
    <row r="2" spans="1:15" ht="13">
      <c r="A2" s="341"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41"/>
      <c r="C2" s="341"/>
      <c r="D2" s="341"/>
      <c r="E2" s="341"/>
      <c r="F2" s="341"/>
      <c r="G2" s="341"/>
      <c r="H2" s="341"/>
      <c r="I2" s="5"/>
      <c r="J2" s="5"/>
      <c r="K2" s="5"/>
      <c r="L2" s="5"/>
      <c r="M2" s="5"/>
      <c r="N2" s="5"/>
      <c r="O2" s="5"/>
    </row>
    <row r="3" spans="1:15" s="7" customFormat="1" ht="10">
      <c r="A3" s="342" t="s">
        <v>0</v>
      </c>
      <c r="B3" s="342"/>
      <c r="C3" s="342"/>
      <c r="D3" s="342"/>
      <c r="E3" s="342"/>
      <c r="F3" s="342"/>
      <c r="G3" s="342"/>
      <c r="H3" s="342"/>
      <c r="I3" s="6"/>
      <c r="J3" s="6"/>
      <c r="K3" s="6"/>
      <c r="L3" s="6"/>
      <c r="M3" s="6"/>
      <c r="N3" s="6"/>
      <c r="O3" s="6"/>
    </row>
    <row r="4" spans="1:15" ht="18">
      <c r="A4" s="343" t="s">
        <v>268</v>
      </c>
      <c r="B4" s="343"/>
      <c r="C4" s="343"/>
      <c r="D4" s="343"/>
      <c r="E4" s="343"/>
      <c r="F4" s="343"/>
      <c r="G4" s="343"/>
      <c r="H4" s="343"/>
    </row>
    <row r="5" spans="1:15" s="8" customFormat="1">
      <c r="C5" s="344"/>
      <c r="D5" s="344"/>
      <c r="E5" s="344"/>
      <c r="F5" s="344"/>
      <c r="G5" s="344"/>
    </row>
    <row r="6" spans="1:15" s="10" customFormat="1" ht="11.5">
      <c r="A6" s="345" t="s">
        <v>1</v>
      </c>
      <c r="B6" s="345"/>
      <c r="C6" s="239" t="s">
        <v>2</v>
      </c>
      <c r="D6" s="239" t="s">
        <v>26</v>
      </c>
      <c r="E6" s="345" t="s">
        <v>3</v>
      </c>
      <c r="F6" s="345"/>
      <c r="G6" s="239" t="s">
        <v>4</v>
      </c>
      <c r="H6" s="239" t="s">
        <v>5</v>
      </c>
    </row>
    <row r="7" spans="1:15" s="13" customFormat="1" ht="19.899999999999999" customHeight="1">
      <c r="A7" s="330" t="s">
        <v>25</v>
      </c>
      <c r="B7" s="330"/>
      <c r="C7" s="225">
        <v>44696</v>
      </c>
      <c r="D7" s="12" t="s">
        <v>10</v>
      </c>
      <c r="E7" s="331" t="s">
        <v>269</v>
      </c>
      <c r="F7" s="332"/>
      <c r="G7" s="238" t="s">
        <v>14</v>
      </c>
      <c r="H7" s="238"/>
      <c r="L7" s="14"/>
    </row>
    <row r="8" spans="1:15" ht="6.75" customHeight="1" thickBot="1">
      <c r="C8" s="15"/>
    </row>
    <row r="9" spans="1:15" ht="33.75" customHeight="1">
      <c r="A9" s="333" t="s">
        <v>27</v>
      </c>
      <c r="B9" s="335" t="s">
        <v>28</v>
      </c>
      <c r="C9" s="335"/>
      <c r="D9" s="336"/>
      <c r="E9" s="339" t="s">
        <v>29</v>
      </c>
      <c r="F9" s="339" t="s">
        <v>30</v>
      </c>
      <c r="G9" s="339" t="s">
        <v>31</v>
      </c>
      <c r="H9" s="16" t="s">
        <v>32</v>
      </c>
    </row>
    <row r="10" spans="1:15" s="4" customFormat="1" ht="10.5" customHeight="1" thickBot="1">
      <c r="A10" s="334"/>
      <c r="B10" s="337"/>
      <c r="C10" s="337"/>
      <c r="D10" s="338"/>
      <c r="E10" s="340"/>
      <c r="F10" s="340"/>
      <c r="G10" s="340"/>
      <c r="H10" s="17">
        <v>44682</v>
      </c>
    </row>
    <row r="11" spans="1:15" s="22" customFormat="1" ht="15" customHeight="1">
      <c r="A11" s="315">
        <v>1</v>
      </c>
      <c r="B11" s="317" t="s">
        <v>275</v>
      </c>
      <c r="C11" s="318"/>
      <c r="D11" s="319"/>
      <c r="E11" s="19">
        <v>1925</v>
      </c>
      <c r="F11" s="20">
        <v>39639</v>
      </c>
      <c r="G11" s="19" t="s">
        <v>170</v>
      </c>
      <c r="H11" s="320">
        <f>434+787</f>
        <v>1221</v>
      </c>
    </row>
    <row r="12" spans="1:15" s="22" customFormat="1" ht="15" customHeight="1" thickBot="1">
      <c r="A12" s="316"/>
      <c r="B12" s="322" t="s">
        <v>224</v>
      </c>
      <c r="C12" s="323"/>
      <c r="D12" s="324"/>
      <c r="E12" s="24">
        <v>1812</v>
      </c>
      <c r="F12" s="25">
        <v>39102</v>
      </c>
      <c r="G12" s="24" t="s">
        <v>170</v>
      </c>
      <c r="H12" s="321"/>
    </row>
    <row r="13" spans="1:15" s="22" customFormat="1" ht="15" customHeight="1">
      <c r="A13" s="315">
        <v>2</v>
      </c>
      <c r="B13" s="232" t="s">
        <v>262</v>
      </c>
      <c r="C13" s="233"/>
      <c r="D13" s="234"/>
      <c r="E13" s="19">
        <v>2700</v>
      </c>
      <c r="F13" s="20">
        <v>39085</v>
      </c>
      <c r="G13" s="19" t="s">
        <v>170</v>
      </c>
      <c r="H13" s="320">
        <f>114+164</f>
        <v>278</v>
      </c>
    </row>
    <row r="14" spans="1:15" s="22" customFormat="1" ht="15" customHeight="1" thickBot="1">
      <c r="A14" s="316"/>
      <c r="B14" s="235" t="s">
        <v>277</v>
      </c>
      <c r="C14" s="236"/>
      <c r="D14" s="237"/>
      <c r="E14" s="24">
        <v>2716</v>
      </c>
      <c r="F14" s="25">
        <v>38669</v>
      </c>
      <c r="G14" s="24" t="s">
        <v>170</v>
      </c>
      <c r="H14" s="321"/>
    </row>
    <row r="15" spans="1:15" s="22" customFormat="1" ht="15" customHeight="1">
      <c r="A15" s="315">
        <v>3</v>
      </c>
      <c r="B15" s="317" t="s">
        <v>278</v>
      </c>
      <c r="C15" s="318"/>
      <c r="D15" s="319"/>
      <c r="E15" s="19">
        <v>2597</v>
      </c>
      <c r="F15" s="20">
        <v>40532</v>
      </c>
      <c r="G15" s="19" t="s">
        <v>170</v>
      </c>
      <c r="H15" s="320">
        <v>181</v>
      </c>
    </row>
    <row r="16" spans="1:15" s="22" customFormat="1" ht="15" customHeight="1" thickBot="1">
      <c r="A16" s="316"/>
      <c r="B16" s="322" t="s">
        <v>279</v>
      </c>
      <c r="C16" s="323"/>
      <c r="D16" s="324"/>
      <c r="E16" s="24">
        <v>2838</v>
      </c>
      <c r="F16" s="25">
        <v>40368</v>
      </c>
      <c r="G16" s="24" t="s">
        <v>170</v>
      </c>
      <c r="H16" s="321"/>
    </row>
    <row r="17" spans="1:8" s="22" customFormat="1" ht="15" customHeight="1">
      <c r="A17" s="315">
        <v>4</v>
      </c>
      <c r="B17" s="317" t="s">
        <v>276</v>
      </c>
      <c r="C17" s="318"/>
      <c r="D17" s="319"/>
      <c r="E17" s="19">
        <v>2781</v>
      </c>
      <c r="F17" s="20">
        <v>38449</v>
      </c>
      <c r="G17" s="19" t="s">
        <v>170</v>
      </c>
      <c r="H17" s="320">
        <f>73+58</f>
        <v>131</v>
      </c>
    </row>
    <row r="18" spans="1:8" s="22" customFormat="1" ht="15" customHeight="1" thickBot="1">
      <c r="A18" s="316"/>
      <c r="B18" s="322" t="s">
        <v>228</v>
      </c>
      <c r="C18" s="323"/>
      <c r="D18" s="324"/>
      <c r="E18" s="24">
        <v>1652</v>
      </c>
      <c r="F18" s="25">
        <v>38663</v>
      </c>
      <c r="G18" s="24" t="s">
        <v>170</v>
      </c>
      <c r="H18" s="321"/>
    </row>
    <row r="19" spans="1:8" s="22" customFormat="1" ht="15" customHeight="1">
      <c r="A19" s="315">
        <v>5</v>
      </c>
      <c r="B19" s="317" t="s">
        <v>280</v>
      </c>
      <c r="C19" s="318"/>
      <c r="D19" s="319"/>
      <c r="E19" s="19">
        <v>2831</v>
      </c>
      <c r="F19" s="20">
        <v>40794</v>
      </c>
      <c r="G19" s="19" t="s">
        <v>170</v>
      </c>
      <c r="H19" s="320">
        <f>19+57</f>
        <v>76</v>
      </c>
    </row>
    <row r="20" spans="1:8" s="22" customFormat="1" ht="15" customHeight="1" thickBot="1">
      <c r="A20" s="316"/>
      <c r="B20" s="322" t="s">
        <v>231</v>
      </c>
      <c r="C20" s="323"/>
      <c r="D20" s="324"/>
      <c r="E20" s="24">
        <v>2827</v>
      </c>
      <c r="F20" s="25">
        <v>38868</v>
      </c>
      <c r="G20" s="24" t="s">
        <v>170</v>
      </c>
      <c r="H20" s="321"/>
    </row>
    <row r="21" spans="1:8" s="22" customFormat="1" ht="15" hidden="1" customHeight="1">
      <c r="A21" s="315">
        <v>6</v>
      </c>
      <c r="B21" s="317"/>
      <c r="C21" s="318"/>
      <c r="D21" s="319"/>
      <c r="E21" s="19"/>
      <c r="F21" s="20"/>
      <c r="G21" s="19"/>
      <c r="H21" s="320"/>
    </row>
    <row r="22" spans="1:8" s="22" customFormat="1" ht="15" hidden="1" customHeight="1" thickBot="1">
      <c r="A22" s="316"/>
      <c r="B22" s="322"/>
      <c r="C22" s="323"/>
      <c r="D22" s="324"/>
      <c r="E22" s="24"/>
      <c r="F22" s="25"/>
      <c r="G22" s="24"/>
      <c r="H22" s="321"/>
    </row>
    <row r="23" spans="1:8" s="22" customFormat="1" ht="15" hidden="1" customHeight="1">
      <c r="A23" s="315">
        <v>7</v>
      </c>
      <c r="B23" s="317"/>
      <c r="C23" s="318"/>
      <c r="D23" s="319"/>
      <c r="E23" s="19"/>
      <c r="F23" s="20"/>
      <c r="G23" s="19" t="s">
        <v>170</v>
      </c>
      <c r="H23" s="320"/>
    </row>
    <row r="24" spans="1:8" s="22" customFormat="1" ht="15" hidden="1" customHeight="1" thickBot="1">
      <c r="A24" s="316"/>
      <c r="B24" s="322"/>
      <c r="C24" s="323"/>
      <c r="D24" s="324"/>
      <c r="E24" s="24"/>
      <c r="F24" s="25"/>
      <c r="G24" s="24" t="s">
        <v>170</v>
      </c>
      <c r="H24" s="321"/>
    </row>
    <row r="25" spans="1:8" s="22" customFormat="1" ht="15" hidden="1" customHeight="1">
      <c r="A25" s="315">
        <v>8</v>
      </c>
      <c r="B25" s="317"/>
      <c r="C25" s="318"/>
      <c r="D25" s="319"/>
      <c r="E25" s="19"/>
      <c r="F25" s="20"/>
      <c r="G25" s="19" t="s">
        <v>170</v>
      </c>
      <c r="H25" s="320"/>
    </row>
    <row r="26" spans="1:8" s="22" customFormat="1" ht="15" hidden="1" customHeight="1" thickBot="1">
      <c r="A26" s="316"/>
      <c r="B26" s="322"/>
      <c r="C26" s="323"/>
      <c r="D26" s="324"/>
      <c r="E26" s="24"/>
      <c r="F26" s="25"/>
      <c r="G26" s="24" t="s">
        <v>170</v>
      </c>
      <c r="H26" s="321"/>
    </row>
    <row r="27" spans="1:8" s="22" customFormat="1" ht="15" hidden="1" customHeight="1">
      <c r="A27" s="315">
        <v>9</v>
      </c>
      <c r="B27" s="317"/>
      <c r="C27" s="318"/>
      <c r="D27" s="319"/>
      <c r="E27" s="19"/>
      <c r="F27" s="20"/>
      <c r="G27" s="19" t="s">
        <v>170</v>
      </c>
      <c r="H27" s="320"/>
    </row>
    <row r="28" spans="1:8" s="22" customFormat="1" ht="15" hidden="1" customHeight="1" thickBot="1">
      <c r="A28" s="316"/>
      <c r="B28" s="326"/>
      <c r="C28" s="323"/>
      <c r="D28" s="324"/>
      <c r="E28" s="24"/>
      <c r="F28" s="25"/>
      <c r="G28" s="24" t="s">
        <v>170</v>
      </c>
      <c r="H28" s="321"/>
    </row>
    <row r="29" spans="1:8" s="22" customFormat="1" ht="15" hidden="1" customHeight="1">
      <c r="A29" s="315">
        <v>10</v>
      </c>
      <c r="B29" s="317"/>
      <c r="C29" s="318"/>
      <c r="D29" s="319"/>
      <c r="E29" s="19"/>
      <c r="F29" s="20"/>
      <c r="G29" s="19" t="s">
        <v>170</v>
      </c>
      <c r="H29" s="320"/>
    </row>
    <row r="30" spans="1:8" s="22" customFormat="1" ht="15" hidden="1" customHeight="1" thickBot="1">
      <c r="A30" s="316"/>
      <c r="B30" s="322"/>
      <c r="C30" s="323"/>
      <c r="D30" s="324"/>
      <c r="E30" s="24"/>
      <c r="F30" s="25"/>
      <c r="G30" s="24" t="s">
        <v>170</v>
      </c>
      <c r="H30" s="321"/>
    </row>
    <row r="31" spans="1:8" s="22" customFormat="1" ht="15" hidden="1" customHeight="1">
      <c r="A31" s="315">
        <v>11</v>
      </c>
      <c r="B31" s="317"/>
      <c r="C31" s="318"/>
      <c r="D31" s="319"/>
      <c r="E31" s="20"/>
      <c r="F31" s="20"/>
      <c r="G31" s="19" t="s">
        <v>170</v>
      </c>
      <c r="H31" s="320"/>
    </row>
    <row r="32" spans="1:8" s="22" customFormat="1" ht="15" hidden="1" customHeight="1" thickBot="1">
      <c r="A32" s="316"/>
      <c r="B32" s="322"/>
      <c r="C32" s="323"/>
      <c r="D32" s="324"/>
      <c r="E32" s="24"/>
      <c r="F32" s="25"/>
      <c r="G32" s="24" t="s">
        <v>170</v>
      </c>
      <c r="H32" s="321"/>
    </row>
    <row r="33" spans="1:8" s="22" customFormat="1" ht="15" hidden="1" customHeight="1">
      <c r="A33" s="315">
        <v>12</v>
      </c>
      <c r="B33" s="317"/>
      <c r="C33" s="318"/>
      <c r="D33" s="319"/>
      <c r="E33" s="19"/>
      <c r="F33" s="20"/>
      <c r="G33" s="19"/>
      <c r="H33" s="320"/>
    </row>
    <row r="34" spans="1:8" s="22" customFormat="1" ht="15" hidden="1" customHeight="1" thickBot="1">
      <c r="A34" s="316"/>
      <c r="B34" s="322"/>
      <c r="C34" s="323"/>
      <c r="D34" s="324"/>
      <c r="E34" s="24"/>
      <c r="F34" s="25"/>
      <c r="G34" s="24"/>
      <c r="H34" s="321"/>
    </row>
    <row r="35" spans="1:8" s="22" customFormat="1" ht="15" hidden="1" customHeight="1">
      <c r="A35" s="315">
        <v>13</v>
      </c>
      <c r="B35" s="317"/>
      <c r="C35" s="318"/>
      <c r="D35" s="319"/>
      <c r="E35" s="19"/>
      <c r="F35" s="20"/>
      <c r="G35" s="19"/>
      <c r="H35" s="320"/>
    </row>
    <row r="36" spans="1:8" s="22" customFormat="1" ht="15" hidden="1" customHeight="1" thickBot="1">
      <c r="A36" s="316"/>
      <c r="B36" s="322"/>
      <c r="C36" s="323"/>
      <c r="D36" s="324"/>
      <c r="E36" s="24"/>
      <c r="F36" s="25"/>
      <c r="G36" s="24"/>
      <c r="H36" s="321"/>
    </row>
    <row r="37" spans="1:8" s="22" customFormat="1" ht="15" hidden="1" customHeight="1">
      <c r="A37" s="315">
        <v>14</v>
      </c>
      <c r="B37" s="317"/>
      <c r="C37" s="318"/>
      <c r="D37" s="319"/>
      <c r="E37" s="19"/>
      <c r="F37" s="20"/>
      <c r="G37" s="19"/>
      <c r="H37" s="320"/>
    </row>
    <row r="38" spans="1:8" s="22" customFormat="1" ht="15" hidden="1" customHeight="1" thickBot="1">
      <c r="A38" s="316"/>
      <c r="B38" s="322"/>
      <c r="C38" s="323"/>
      <c r="D38" s="324"/>
      <c r="E38" s="24"/>
      <c r="F38" s="25"/>
      <c r="G38" s="24"/>
      <c r="H38" s="321"/>
    </row>
    <row r="39" spans="1:8" s="22" customFormat="1" ht="15" hidden="1" customHeight="1">
      <c r="A39" s="315">
        <v>15</v>
      </c>
      <c r="B39" s="317"/>
      <c r="C39" s="318"/>
      <c r="D39" s="319"/>
      <c r="E39" s="19"/>
      <c r="F39" s="20"/>
      <c r="G39" s="19"/>
      <c r="H39" s="320"/>
    </row>
    <row r="40" spans="1:8" s="22" customFormat="1" ht="15" hidden="1" customHeight="1" thickBot="1">
      <c r="A40" s="316"/>
      <c r="B40" s="322"/>
      <c r="C40" s="323"/>
      <c r="D40" s="324"/>
      <c r="E40" s="24"/>
      <c r="F40" s="25"/>
      <c r="G40" s="24"/>
      <c r="H40" s="321"/>
    </row>
    <row r="41" spans="1:8" s="22" customFormat="1" ht="15" hidden="1" customHeight="1">
      <c r="A41" s="315">
        <v>16</v>
      </c>
      <c r="B41" s="317"/>
      <c r="C41" s="318"/>
      <c r="D41" s="319"/>
      <c r="E41" s="19"/>
      <c r="F41" s="20"/>
      <c r="G41" s="19"/>
      <c r="H41" s="320"/>
    </row>
    <row r="42" spans="1:8" s="22" customFormat="1" ht="15" hidden="1" customHeight="1" thickBot="1">
      <c r="A42" s="316"/>
      <c r="B42" s="322"/>
      <c r="C42" s="323"/>
      <c r="D42" s="324"/>
      <c r="E42" s="24"/>
      <c r="F42" s="25"/>
      <c r="G42" s="24"/>
      <c r="H42" s="321"/>
    </row>
    <row r="43" spans="1:8" s="22" customFormat="1" ht="15" hidden="1" customHeight="1">
      <c r="A43" s="315">
        <v>17</v>
      </c>
      <c r="B43" s="317"/>
      <c r="C43" s="318"/>
      <c r="D43" s="319"/>
      <c r="E43" s="19"/>
      <c r="F43" s="20"/>
      <c r="G43" s="19"/>
      <c r="H43" s="320"/>
    </row>
    <row r="44" spans="1:8" s="22" customFormat="1" ht="15" hidden="1" customHeight="1" thickBot="1">
      <c r="A44" s="316"/>
      <c r="B44" s="322"/>
      <c r="C44" s="323"/>
      <c r="D44" s="324"/>
      <c r="E44" s="24"/>
      <c r="F44" s="25"/>
      <c r="G44" s="24"/>
      <c r="H44" s="321"/>
    </row>
    <row r="45" spans="1:8" s="22" customFormat="1" ht="15" hidden="1" customHeight="1">
      <c r="A45" s="315">
        <v>18</v>
      </c>
      <c r="B45" s="317"/>
      <c r="C45" s="318"/>
      <c r="D45" s="319"/>
      <c r="E45" s="19"/>
      <c r="F45" s="20"/>
      <c r="G45" s="19"/>
      <c r="H45" s="320"/>
    </row>
    <row r="46" spans="1:8" s="22" customFormat="1" ht="15" hidden="1" customHeight="1" thickBot="1">
      <c r="A46" s="316"/>
      <c r="B46" s="322"/>
      <c r="C46" s="323"/>
      <c r="D46" s="324"/>
      <c r="E46" s="24"/>
      <c r="F46" s="25"/>
      <c r="G46" s="24"/>
      <c r="H46" s="321"/>
    </row>
    <row r="47" spans="1:8" s="22" customFormat="1" ht="15" hidden="1" customHeight="1">
      <c r="A47" s="315">
        <v>19</v>
      </c>
      <c r="B47" s="317"/>
      <c r="C47" s="318"/>
      <c r="D47" s="319"/>
      <c r="E47" s="19"/>
      <c r="F47" s="20"/>
      <c r="G47" s="19"/>
      <c r="H47" s="320"/>
    </row>
    <row r="48" spans="1:8" s="22" customFormat="1" ht="15" hidden="1" customHeight="1" thickBot="1">
      <c r="A48" s="316"/>
      <c r="B48" s="322"/>
      <c r="C48" s="323"/>
      <c r="D48" s="324"/>
      <c r="E48" s="24"/>
      <c r="F48" s="25"/>
      <c r="G48" s="24"/>
      <c r="H48" s="321"/>
    </row>
    <row r="49" spans="1:11" s="22" customFormat="1" ht="15" hidden="1" customHeight="1">
      <c r="A49" s="315">
        <v>20</v>
      </c>
      <c r="B49" s="317"/>
      <c r="C49" s="318"/>
      <c r="D49" s="319"/>
      <c r="E49" s="19"/>
      <c r="F49" s="20"/>
      <c r="G49" s="19"/>
      <c r="H49" s="320"/>
    </row>
    <row r="50" spans="1:11" s="22" customFormat="1" ht="15" hidden="1" customHeight="1" thickBot="1">
      <c r="A50" s="316"/>
      <c r="B50" s="322"/>
      <c r="C50" s="323"/>
      <c r="D50" s="324"/>
      <c r="E50" s="24"/>
      <c r="F50" s="25"/>
      <c r="G50" s="24"/>
      <c r="H50" s="321"/>
    </row>
    <row r="51" spans="1:11" s="22" customFormat="1" ht="15" hidden="1" customHeight="1">
      <c r="A51" s="315">
        <v>21</v>
      </c>
      <c r="B51" s="317"/>
      <c r="C51" s="318"/>
      <c r="D51" s="319"/>
      <c r="E51" s="19"/>
      <c r="F51" s="20"/>
      <c r="G51" s="19"/>
      <c r="H51" s="320"/>
    </row>
    <row r="52" spans="1:11" s="22" customFormat="1" ht="15" hidden="1" customHeight="1" thickBot="1">
      <c r="A52" s="316"/>
      <c r="B52" s="322"/>
      <c r="C52" s="323"/>
      <c r="D52" s="324"/>
      <c r="E52" s="24"/>
      <c r="F52" s="25"/>
      <c r="G52" s="24"/>
      <c r="H52" s="321"/>
    </row>
    <row r="53" spans="1:11" s="22" customFormat="1" ht="15" hidden="1" customHeight="1">
      <c r="A53" s="315">
        <v>22</v>
      </c>
      <c r="B53" s="317"/>
      <c r="C53" s="318"/>
      <c r="D53" s="319"/>
      <c r="E53" s="19"/>
      <c r="F53" s="20"/>
      <c r="G53" s="19"/>
      <c r="H53" s="320"/>
    </row>
    <row r="54" spans="1:11" s="22" customFormat="1" ht="15" hidden="1" customHeight="1" thickBot="1">
      <c r="A54" s="316"/>
      <c r="B54" s="326"/>
      <c r="C54" s="323"/>
      <c r="D54" s="324"/>
      <c r="E54" s="24"/>
      <c r="F54" s="25"/>
      <c r="G54" s="24"/>
      <c r="H54" s="321"/>
    </row>
    <row r="55" spans="1:11" s="22" customFormat="1" ht="15" hidden="1" customHeight="1">
      <c r="A55" s="315">
        <v>23</v>
      </c>
      <c r="B55" s="317"/>
      <c r="C55" s="318"/>
      <c r="D55" s="319"/>
      <c r="E55" s="19"/>
      <c r="F55" s="20"/>
      <c r="G55" s="19"/>
      <c r="H55" s="320"/>
    </row>
    <row r="56" spans="1:11" s="22" customFormat="1" ht="15" hidden="1" customHeight="1" thickBot="1">
      <c r="A56" s="316"/>
      <c r="B56" s="322"/>
      <c r="C56" s="323"/>
      <c r="D56" s="324"/>
      <c r="E56" s="24"/>
      <c r="F56" s="25"/>
      <c r="G56" s="24"/>
      <c r="H56" s="321"/>
    </row>
    <row r="57" spans="1:11" s="22" customFormat="1" ht="15" hidden="1" customHeight="1">
      <c r="A57" s="315">
        <v>24</v>
      </c>
      <c r="B57" s="317"/>
      <c r="C57" s="318"/>
      <c r="D57" s="319"/>
      <c r="E57" s="20"/>
      <c r="F57" s="20"/>
      <c r="G57" s="19"/>
      <c r="H57" s="320"/>
    </row>
    <row r="58" spans="1:11" s="22" customFormat="1" ht="15" hidden="1" customHeight="1" thickBot="1">
      <c r="A58" s="316"/>
      <c r="B58" s="322"/>
      <c r="C58" s="323"/>
      <c r="D58" s="324"/>
      <c r="E58" s="24"/>
      <c r="F58" s="25"/>
      <c r="G58" s="24"/>
      <c r="H58" s="321"/>
    </row>
    <row r="59" spans="1:11">
      <c r="A59" s="28"/>
      <c r="B59" s="28"/>
      <c r="C59" s="29"/>
      <c r="D59" s="30"/>
      <c r="E59" s="30"/>
      <c r="F59" s="30"/>
      <c r="G59" s="30"/>
      <c r="H59" s="30"/>
    </row>
    <row r="60" spans="1:11" s="2" customFormat="1" ht="10.15" customHeight="1">
      <c r="A60" s="31"/>
      <c r="B60" s="32"/>
      <c r="C60" s="32"/>
      <c r="D60" s="32"/>
      <c r="E60" s="307" t="s">
        <v>33</v>
      </c>
      <c r="F60" s="307"/>
      <c r="G60" s="307"/>
      <c r="H60" s="307"/>
      <c r="I60" s="32"/>
      <c r="J60" s="32"/>
      <c r="K60" s="32"/>
    </row>
    <row r="61" spans="1:11" s="2" customFormat="1" ht="10.15" customHeight="1">
      <c r="A61" s="33"/>
      <c r="B61" s="33"/>
      <c r="C61" s="33"/>
      <c r="D61" s="33"/>
      <c r="E61" s="308"/>
      <c r="F61" s="308"/>
      <c r="G61" s="310" t="s">
        <v>71</v>
      </c>
      <c r="H61" s="310"/>
      <c r="I61" s="34"/>
      <c r="J61" s="34"/>
      <c r="K61" s="34"/>
    </row>
    <row r="62" spans="1:11" s="2" customFormat="1" ht="10.15" customHeight="1">
      <c r="A62" s="33"/>
      <c r="B62" s="33"/>
      <c r="C62" s="33"/>
      <c r="D62" s="33"/>
      <c r="E62" s="309"/>
      <c r="F62" s="309"/>
      <c r="G62" s="311"/>
      <c r="H62" s="311"/>
      <c r="I62" s="34"/>
      <c r="J62" s="34"/>
      <c r="K62" s="34"/>
    </row>
    <row r="63" spans="1:11" s="2" customFormat="1" ht="10.15" customHeight="1">
      <c r="A63" s="35"/>
      <c r="B63" s="36"/>
      <c r="C63" s="36"/>
      <c r="D63" s="36"/>
      <c r="E63" s="312" t="s">
        <v>34</v>
      </c>
      <c r="F63" s="312"/>
      <c r="G63" s="313" t="s">
        <v>35</v>
      </c>
      <c r="H63" s="314"/>
      <c r="I63" s="37"/>
      <c r="J63" s="37"/>
      <c r="K63" s="37"/>
    </row>
    <row r="64" spans="1:11" ht="12.75" customHeight="1">
      <c r="A64" s="38"/>
      <c r="B64" s="38"/>
      <c r="C64" s="38"/>
      <c r="D64" s="39"/>
      <c r="E64" s="39"/>
      <c r="F64" s="39"/>
      <c r="G64" s="39"/>
      <c r="H64" s="39"/>
    </row>
    <row r="65" spans="1:15" s="40" customFormat="1">
      <c r="A65" s="306"/>
      <c r="B65" s="306"/>
      <c r="C65" s="306"/>
      <c r="D65" s="306"/>
      <c r="E65" s="306"/>
      <c r="F65" s="306"/>
      <c r="G65" s="306"/>
      <c r="H65" s="306"/>
    </row>
    <row r="66" spans="1:15" s="40" customFormat="1">
      <c r="A66" s="306"/>
      <c r="B66" s="306"/>
      <c r="C66" s="306"/>
      <c r="D66" s="306"/>
      <c r="E66" s="306"/>
      <c r="F66" s="306"/>
      <c r="G66" s="306"/>
      <c r="H66" s="306"/>
    </row>
    <row r="68" spans="1:15" s="4" customFormat="1">
      <c r="A68" s="41"/>
      <c r="B68" s="41"/>
      <c r="C68" s="3"/>
      <c r="I68" s="3"/>
      <c r="J68" s="3"/>
      <c r="K68" s="3"/>
      <c r="L68" s="3"/>
      <c r="M68" s="3"/>
      <c r="N68" s="3"/>
      <c r="O68" s="3"/>
    </row>
    <row r="69" spans="1:15" s="4" customFormat="1">
      <c r="A69" s="41"/>
      <c r="B69" s="41"/>
      <c r="C69" s="3"/>
      <c r="F69" s="30"/>
      <c r="I69" s="3"/>
      <c r="J69" s="3"/>
      <c r="K69" s="3"/>
      <c r="L69" s="3"/>
      <c r="M69" s="3"/>
      <c r="N69" s="3"/>
      <c r="O69" s="3"/>
    </row>
    <row r="70" spans="1:15" s="4" customFormat="1">
      <c r="A70" s="41"/>
      <c r="B70" s="41"/>
      <c r="C70" s="3"/>
      <c r="F70" s="30"/>
      <c r="I70" s="3"/>
      <c r="J70" s="3"/>
      <c r="K70" s="3"/>
      <c r="L70" s="3"/>
      <c r="M70" s="3"/>
      <c r="N70" s="3"/>
      <c r="O70" s="3"/>
    </row>
    <row r="71" spans="1:15" s="4" customFormat="1">
      <c r="A71" s="41"/>
      <c r="B71" s="41"/>
      <c r="C71" s="3"/>
      <c r="F71" s="30"/>
      <c r="I71" s="3"/>
      <c r="J71" s="3"/>
      <c r="K71" s="3"/>
      <c r="L71" s="3"/>
      <c r="M71" s="3"/>
      <c r="N71" s="3"/>
      <c r="O71" s="3"/>
    </row>
    <row r="72" spans="1:15" s="4" customFormat="1">
      <c r="A72" s="41"/>
      <c r="B72" s="41"/>
      <c r="C72" s="3"/>
      <c r="F72" s="30"/>
      <c r="I72" s="3"/>
      <c r="J72" s="3"/>
      <c r="K72" s="3"/>
      <c r="L72" s="3"/>
      <c r="M72" s="3"/>
      <c r="N72" s="3"/>
      <c r="O72" s="3"/>
    </row>
    <row r="73" spans="1:15" s="4" customFormat="1">
      <c r="A73" s="41"/>
      <c r="B73" s="41"/>
      <c r="C73" s="3"/>
      <c r="F73" s="30"/>
      <c r="I73" s="3"/>
      <c r="J73" s="3"/>
      <c r="K73" s="3"/>
      <c r="L73" s="3"/>
      <c r="M73" s="3"/>
      <c r="N73" s="3"/>
      <c r="O73" s="3"/>
    </row>
    <row r="74" spans="1:15" s="4" customFormat="1">
      <c r="A74" s="41"/>
      <c r="B74" s="41"/>
      <c r="C74" s="3"/>
      <c r="F74" s="30"/>
      <c r="I74" s="3"/>
      <c r="J74" s="3"/>
      <c r="K74" s="3"/>
      <c r="L74" s="3"/>
      <c r="M74" s="3"/>
      <c r="N74" s="3"/>
      <c r="O74" s="3"/>
    </row>
    <row r="75" spans="1:15" s="4" customFormat="1">
      <c r="A75" s="41"/>
      <c r="B75" s="41"/>
      <c r="C75" s="3"/>
      <c r="F75" s="30"/>
      <c r="I75" s="3"/>
      <c r="J75" s="3"/>
      <c r="K75" s="3"/>
      <c r="L75" s="3"/>
      <c r="M75" s="3"/>
      <c r="N75" s="3"/>
      <c r="O75" s="3"/>
    </row>
    <row r="76" spans="1:15" s="4" customFormat="1">
      <c r="A76" s="41"/>
      <c r="B76" s="41"/>
      <c r="C76" s="3"/>
      <c r="F76" s="30"/>
      <c r="I76" s="3"/>
      <c r="J76" s="3"/>
      <c r="K76" s="3"/>
      <c r="L76" s="3"/>
      <c r="M76" s="3"/>
      <c r="N76" s="3"/>
      <c r="O76" s="3"/>
    </row>
    <row r="77" spans="1:15" s="4" customFormat="1">
      <c r="A77" s="41"/>
      <c r="B77" s="41"/>
      <c r="C77" s="3"/>
      <c r="F77" s="30"/>
      <c r="I77" s="3"/>
      <c r="J77" s="3"/>
      <c r="K77" s="3"/>
      <c r="L77" s="3"/>
      <c r="M77" s="3"/>
      <c r="N77" s="3"/>
      <c r="O77" s="3"/>
    </row>
    <row r="78" spans="1:15" s="4" customFormat="1">
      <c r="A78" s="41"/>
      <c r="B78" s="41"/>
      <c r="C78" s="3"/>
      <c r="F78" s="30"/>
      <c r="I78" s="3"/>
      <c r="J78" s="3"/>
      <c r="K78" s="3"/>
      <c r="L78" s="3"/>
      <c r="M78" s="3"/>
      <c r="N78" s="3"/>
      <c r="O78" s="3"/>
    </row>
    <row r="79" spans="1:15" s="4" customFormat="1">
      <c r="A79" s="41"/>
      <c r="B79" s="41"/>
      <c r="C79" s="3"/>
      <c r="F79" s="30"/>
      <c r="I79" s="3"/>
      <c r="J79" s="3"/>
      <c r="K79" s="3"/>
      <c r="L79" s="3"/>
      <c r="M79" s="3"/>
      <c r="N79" s="3"/>
      <c r="O79" s="3"/>
    </row>
    <row r="80" spans="1:15" s="4" customFormat="1">
      <c r="A80" s="41"/>
      <c r="B80" s="41"/>
      <c r="C80" s="3"/>
      <c r="F80" s="30"/>
      <c r="I80" s="3"/>
      <c r="J80" s="3"/>
      <c r="K80" s="3"/>
      <c r="L80" s="3"/>
      <c r="M80" s="3"/>
      <c r="N80" s="3"/>
      <c r="O80" s="3"/>
    </row>
    <row r="81" spans="1:15" s="4" customFormat="1">
      <c r="A81" s="41"/>
      <c r="B81" s="41"/>
      <c r="C81" s="3"/>
      <c r="F81" s="30"/>
      <c r="I81" s="3"/>
      <c r="J81" s="3"/>
      <c r="K81" s="3"/>
      <c r="L81" s="3"/>
      <c r="M81" s="3"/>
      <c r="N81" s="3"/>
      <c r="O81" s="3"/>
    </row>
    <row r="82" spans="1:15" s="4" customFormat="1">
      <c r="A82" s="41"/>
      <c r="B82" s="41"/>
      <c r="C82" s="3"/>
      <c r="F82" s="30"/>
      <c r="I82" s="3"/>
      <c r="J82" s="3"/>
      <c r="K82" s="3"/>
      <c r="L82" s="3"/>
      <c r="M82" s="3"/>
      <c r="N82" s="3"/>
      <c r="O82" s="3"/>
    </row>
    <row r="83" spans="1:15" s="4" customFormat="1">
      <c r="A83" s="41"/>
      <c r="B83" s="41"/>
      <c r="C83" s="3"/>
      <c r="F83" s="30"/>
      <c r="I83" s="3"/>
      <c r="J83" s="3"/>
      <c r="K83" s="3"/>
      <c r="L83" s="3"/>
      <c r="M83" s="3"/>
      <c r="N83" s="3"/>
      <c r="O83" s="3"/>
    </row>
    <row r="84" spans="1:15" s="4" customFormat="1">
      <c r="A84" s="41"/>
      <c r="B84" s="41"/>
      <c r="C84" s="3"/>
      <c r="F84" s="30"/>
      <c r="I84" s="3"/>
      <c r="J84" s="3"/>
      <c r="K84" s="3"/>
      <c r="L84" s="3"/>
      <c r="M84" s="3"/>
      <c r="N84" s="3"/>
      <c r="O84" s="3"/>
    </row>
    <row r="85" spans="1:15" s="4" customFormat="1">
      <c r="A85" s="41"/>
      <c r="B85" s="41"/>
      <c r="C85" s="3"/>
      <c r="F85" s="30"/>
      <c r="I85" s="3"/>
      <c r="J85" s="3"/>
      <c r="K85" s="3"/>
      <c r="L85" s="3"/>
      <c r="M85" s="3"/>
      <c r="N85" s="3"/>
      <c r="O85" s="3"/>
    </row>
    <row r="86" spans="1:15" s="4" customFormat="1">
      <c r="A86" s="41"/>
      <c r="B86" s="41"/>
      <c r="C86" s="3"/>
      <c r="F86" s="30"/>
      <c r="I86" s="3"/>
      <c r="J86" s="3"/>
      <c r="K86" s="3"/>
      <c r="L86" s="3"/>
      <c r="M86" s="3"/>
      <c r="N86" s="3"/>
      <c r="O86" s="3"/>
    </row>
    <row r="87" spans="1:15" s="4" customFormat="1">
      <c r="A87" s="41"/>
      <c r="B87" s="41"/>
      <c r="C87" s="3"/>
      <c r="F87" s="30"/>
      <c r="I87" s="3"/>
      <c r="J87" s="3"/>
      <c r="K87" s="3"/>
      <c r="L87" s="3"/>
      <c r="M87" s="3"/>
      <c r="N87" s="3"/>
      <c r="O87" s="3"/>
    </row>
    <row r="88" spans="1:15" s="4" customFormat="1">
      <c r="A88" s="41"/>
      <c r="B88" s="41"/>
      <c r="C88" s="3"/>
      <c r="F88" s="30"/>
      <c r="I88" s="3"/>
      <c r="J88" s="3"/>
      <c r="K88" s="3"/>
      <c r="L88" s="3"/>
      <c r="M88" s="3"/>
      <c r="N88" s="3"/>
      <c r="O88" s="3"/>
    </row>
    <row r="89" spans="1:15" s="4" customFormat="1">
      <c r="A89" s="41"/>
      <c r="B89" s="41"/>
      <c r="C89" s="3"/>
      <c r="F89" s="30"/>
      <c r="I89" s="3"/>
      <c r="J89" s="3"/>
      <c r="K89" s="3"/>
      <c r="L89" s="3"/>
      <c r="M89" s="3"/>
      <c r="N89" s="3"/>
      <c r="O89" s="3"/>
    </row>
    <row r="90" spans="1:15" s="4" customFormat="1">
      <c r="A90" s="41"/>
      <c r="B90" s="41"/>
      <c r="C90" s="3"/>
      <c r="F90" s="30"/>
      <c r="I90" s="3"/>
      <c r="J90" s="3"/>
      <c r="K90" s="3"/>
      <c r="L90" s="3"/>
      <c r="M90" s="3"/>
      <c r="N90" s="3"/>
      <c r="O90" s="3"/>
    </row>
    <row r="91" spans="1:15" s="4" customFormat="1">
      <c r="A91" s="41"/>
      <c r="B91" s="41"/>
      <c r="C91" s="3"/>
      <c r="F91" s="30"/>
      <c r="I91" s="3"/>
      <c r="J91" s="3"/>
      <c r="K91" s="3"/>
      <c r="L91" s="3"/>
      <c r="M91" s="3"/>
      <c r="N91" s="3"/>
      <c r="O91" s="3"/>
    </row>
    <row r="92" spans="1:15" s="4" customFormat="1">
      <c r="A92" s="41"/>
      <c r="B92" s="41"/>
      <c r="C92" s="3"/>
      <c r="F92" s="30"/>
      <c r="I92" s="3"/>
      <c r="J92" s="3"/>
      <c r="K92" s="3"/>
      <c r="L92" s="3"/>
      <c r="M92" s="3"/>
      <c r="N92" s="3"/>
      <c r="O92" s="3"/>
    </row>
    <row r="93" spans="1:15" s="4" customFormat="1">
      <c r="A93" s="41"/>
      <c r="B93" s="41"/>
      <c r="C93" s="3"/>
      <c r="F93" s="30"/>
      <c r="I93" s="3"/>
      <c r="J93" s="3"/>
      <c r="K93" s="3"/>
      <c r="L93" s="3"/>
      <c r="M93" s="3"/>
      <c r="N93" s="3"/>
      <c r="O93" s="3"/>
    </row>
    <row r="94" spans="1:15" s="4" customFormat="1">
      <c r="A94" s="41"/>
      <c r="B94" s="41"/>
      <c r="C94" s="3"/>
      <c r="F94" s="30"/>
      <c r="I94" s="3"/>
      <c r="J94" s="3"/>
      <c r="K94" s="3"/>
      <c r="L94" s="3"/>
      <c r="M94" s="3"/>
      <c r="N94" s="3"/>
      <c r="O94" s="3"/>
    </row>
    <row r="95" spans="1:15" s="4" customFormat="1">
      <c r="A95" s="41"/>
      <c r="B95" s="41"/>
      <c r="C95" s="3"/>
      <c r="F95" s="30"/>
      <c r="I95" s="3"/>
      <c r="J95" s="3"/>
      <c r="K95" s="3"/>
      <c r="L95" s="3"/>
      <c r="M95" s="3"/>
      <c r="N95" s="3"/>
      <c r="O95" s="3"/>
    </row>
    <row r="96" spans="1:15" s="4" customFormat="1">
      <c r="A96" s="41"/>
      <c r="B96" s="41"/>
      <c r="C96" s="3"/>
      <c r="F96" s="30"/>
      <c r="I96" s="3"/>
      <c r="J96" s="3"/>
      <c r="K96" s="3"/>
      <c r="L96" s="3"/>
      <c r="M96" s="3"/>
      <c r="N96" s="3"/>
      <c r="O96" s="3"/>
    </row>
    <row r="97" spans="1:15" s="4" customFormat="1">
      <c r="A97" s="41"/>
      <c r="B97" s="41"/>
      <c r="C97" s="3"/>
      <c r="F97" s="30"/>
      <c r="I97" s="3"/>
      <c r="J97" s="3"/>
      <c r="K97" s="3"/>
      <c r="L97" s="3"/>
      <c r="M97" s="3"/>
      <c r="N97" s="3"/>
      <c r="O97" s="3"/>
    </row>
    <row r="98" spans="1:15" s="4" customFormat="1">
      <c r="A98" s="41"/>
      <c r="B98" s="41"/>
      <c r="C98" s="3"/>
      <c r="F98" s="30"/>
      <c r="I98" s="3"/>
      <c r="J98" s="3"/>
      <c r="K98" s="3"/>
      <c r="L98" s="3"/>
      <c r="M98" s="3"/>
      <c r="N98" s="3"/>
      <c r="O98" s="3"/>
    </row>
    <row r="99" spans="1:15" s="4" customFormat="1">
      <c r="A99" s="41"/>
      <c r="B99" s="41"/>
      <c r="C99" s="3"/>
      <c r="F99" s="30"/>
      <c r="I99" s="3"/>
      <c r="J99" s="3"/>
      <c r="K99" s="3"/>
      <c r="L99" s="3"/>
      <c r="M99" s="3"/>
      <c r="N99" s="3"/>
      <c r="O99" s="3"/>
    </row>
    <row r="100" spans="1:15" s="4" customFormat="1">
      <c r="A100" s="41"/>
      <c r="B100" s="41"/>
      <c r="C100" s="3"/>
      <c r="F100" s="30"/>
      <c r="I100" s="3"/>
      <c r="J100" s="3"/>
      <c r="K100" s="3"/>
      <c r="L100" s="3"/>
      <c r="M100" s="3"/>
      <c r="N100" s="3"/>
      <c r="O100" s="3"/>
    </row>
    <row r="101" spans="1:15" s="4" customFormat="1">
      <c r="A101" s="41"/>
      <c r="B101" s="41"/>
      <c r="C101" s="3"/>
      <c r="F101" s="30"/>
      <c r="I101" s="3"/>
      <c r="J101" s="3"/>
      <c r="K101" s="3"/>
      <c r="L101" s="3"/>
      <c r="M101" s="3"/>
      <c r="N101" s="3"/>
      <c r="O101" s="3"/>
    </row>
    <row r="102" spans="1:15" s="4" customFormat="1">
      <c r="A102" s="41"/>
      <c r="B102" s="41"/>
      <c r="C102" s="3"/>
      <c r="F102" s="30"/>
      <c r="I102" s="3"/>
      <c r="J102" s="3"/>
      <c r="K102" s="3"/>
      <c r="L102" s="3"/>
      <c r="M102" s="3"/>
      <c r="N102" s="3"/>
      <c r="O102" s="3"/>
    </row>
    <row r="103" spans="1:15" s="4" customFormat="1">
      <c r="A103" s="41"/>
      <c r="B103" s="41"/>
      <c r="C103" s="3"/>
      <c r="F103" s="30"/>
      <c r="I103" s="3"/>
      <c r="J103" s="3"/>
      <c r="K103" s="3"/>
      <c r="L103" s="3"/>
      <c r="M103" s="3"/>
      <c r="N103" s="3"/>
      <c r="O103" s="3"/>
    </row>
    <row r="104" spans="1:15" s="4" customFormat="1">
      <c r="A104" s="41"/>
      <c r="B104" s="41"/>
      <c r="C104" s="3"/>
      <c r="F104" s="30"/>
      <c r="I104" s="3"/>
      <c r="J104" s="3"/>
      <c r="K104" s="3"/>
      <c r="L104" s="3"/>
      <c r="M104" s="3"/>
      <c r="N104" s="3"/>
      <c r="O104" s="3"/>
    </row>
    <row r="105" spans="1:15" s="4" customFormat="1">
      <c r="A105" s="41"/>
      <c r="B105" s="41"/>
      <c r="C105" s="3"/>
      <c r="F105" s="30"/>
      <c r="I105" s="3"/>
      <c r="J105" s="3"/>
      <c r="K105" s="3"/>
      <c r="L105" s="3"/>
      <c r="M105" s="3"/>
      <c r="N105" s="3"/>
      <c r="O105" s="3"/>
    </row>
    <row r="106" spans="1:15" s="4" customFormat="1">
      <c r="A106" s="41"/>
      <c r="B106" s="41"/>
      <c r="C106" s="3"/>
      <c r="F106" s="30"/>
      <c r="I106" s="3"/>
      <c r="J106" s="3"/>
      <c r="K106" s="3"/>
      <c r="L106" s="3"/>
      <c r="M106" s="3"/>
      <c r="N106" s="3"/>
      <c r="O106" s="3"/>
    </row>
    <row r="107" spans="1:15" s="4" customFormat="1">
      <c r="A107" s="41"/>
      <c r="B107" s="41"/>
      <c r="C107" s="3"/>
      <c r="F107" s="30"/>
      <c r="I107" s="3"/>
      <c r="J107" s="3"/>
      <c r="K107" s="3"/>
      <c r="L107" s="3"/>
      <c r="M107" s="3"/>
      <c r="N107" s="3"/>
      <c r="O107" s="3"/>
    </row>
    <row r="108" spans="1:15" s="4" customFormat="1">
      <c r="A108" s="41"/>
      <c r="B108" s="41"/>
      <c r="C108" s="3"/>
      <c r="F108" s="30"/>
      <c r="I108" s="3"/>
      <c r="J108" s="3"/>
      <c r="K108" s="3"/>
      <c r="L108" s="3"/>
      <c r="M108" s="3"/>
      <c r="N108" s="3"/>
      <c r="O108" s="3"/>
    </row>
    <row r="109" spans="1:15" s="4" customFormat="1">
      <c r="A109" s="41"/>
      <c r="B109" s="41"/>
      <c r="C109" s="3"/>
      <c r="F109" s="30"/>
      <c r="I109" s="3"/>
      <c r="J109" s="3"/>
      <c r="K109" s="3"/>
      <c r="L109" s="3"/>
      <c r="M109" s="3"/>
      <c r="N109" s="3"/>
      <c r="O109" s="3"/>
    </row>
    <row r="110" spans="1:15" s="4" customFormat="1">
      <c r="A110" s="41"/>
      <c r="B110" s="41"/>
      <c r="C110" s="3"/>
      <c r="F110" s="30"/>
      <c r="I110" s="3"/>
      <c r="J110" s="3"/>
      <c r="K110" s="3"/>
      <c r="L110" s="3"/>
      <c r="M110" s="3"/>
      <c r="N110" s="3"/>
      <c r="O110" s="3"/>
    </row>
    <row r="111" spans="1:15" s="4" customFormat="1">
      <c r="A111" s="41"/>
      <c r="B111" s="41"/>
      <c r="C111" s="3"/>
      <c r="F111" s="30"/>
      <c r="I111" s="3"/>
      <c r="J111" s="3"/>
      <c r="K111" s="3"/>
      <c r="L111" s="3"/>
      <c r="M111" s="3"/>
      <c r="N111" s="3"/>
      <c r="O111" s="3"/>
    </row>
    <row r="112" spans="1:15" s="4" customFormat="1">
      <c r="A112" s="41"/>
      <c r="B112" s="41"/>
      <c r="C112" s="3"/>
      <c r="F112" s="30"/>
      <c r="I112" s="3"/>
      <c r="J112" s="3"/>
      <c r="K112" s="3"/>
      <c r="L112" s="3"/>
      <c r="M112" s="3"/>
      <c r="N112" s="3"/>
      <c r="O112" s="3"/>
    </row>
    <row r="113" spans="1:15" s="4" customFormat="1">
      <c r="A113" s="41"/>
      <c r="B113" s="41"/>
      <c r="C113" s="3"/>
      <c r="F113" s="30"/>
      <c r="I113" s="3"/>
      <c r="J113" s="3"/>
      <c r="K113" s="3"/>
      <c r="L113" s="3"/>
      <c r="M113" s="3"/>
      <c r="N113" s="3"/>
      <c r="O113" s="3"/>
    </row>
    <row r="114" spans="1:15" s="4" customFormat="1">
      <c r="A114" s="41"/>
      <c r="B114" s="41"/>
      <c r="C114" s="3"/>
      <c r="F114" s="30"/>
      <c r="I114" s="3"/>
      <c r="J114" s="3"/>
      <c r="K114" s="3"/>
      <c r="L114" s="3"/>
      <c r="M114" s="3"/>
      <c r="N114" s="3"/>
      <c r="O114" s="3"/>
    </row>
    <row r="115" spans="1:15" s="4" customFormat="1">
      <c r="A115" s="41"/>
      <c r="B115" s="41"/>
      <c r="C115" s="3"/>
      <c r="F115" s="30"/>
      <c r="I115" s="3"/>
      <c r="J115" s="3"/>
      <c r="K115" s="3"/>
      <c r="L115" s="3"/>
      <c r="M115" s="3"/>
      <c r="N115" s="3"/>
      <c r="O115" s="3"/>
    </row>
    <row r="116" spans="1:15" s="4" customFormat="1">
      <c r="A116" s="41"/>
      <c r="B116" s="41"/>
      <c r="C116" s="3"/>
      <c r="F116" s="30"/>
      <c r="I116" s="3"/>
      <c r="J116" s="3"/>
      <c r="K116" s="3"/>
      <c r="L116" s="3"/>
      <c r="M116" s="3"/>
      <c r="N116" s="3"/>
      <c r="O116" s="3"/>
    </row>
    <row r="117" spans="1:15" s="4" customFormat="1">
      <c r="A117" s="41"/>
      <c r="B117" s="41"/>
      <c r="C117" s="3"/>
      <c r="F117" s="30"/>
      <c r="I117" s="3"/>
      <c r="J117" s="3"/>
      <c r="K117" s="3"/>
      <c r="L117" s="3"/>
      <c r="M117" s="3"/>
      <c r="N117" s="3"/>
      <c r="O117" s="3"/>
    </row>
    <row r="118" spans="1:15" s="4" customFormat="1">
      <c r="A118" s="41"/>
      <c r="B118" s="41"/>
      <c r="C118" s="3"/>
      <c r="F118" s="30"/>
      <c r="I118" s="3"/>
      <c r="J118" s="3"/>
      <c r="K118" s="3"/>
      <c r="L118" s="3"/>
      <c r="M118" s="3"/>
      <c r="N118" s="3"/>
      <c r="O118" s="3"/>
    </row>
    <row r="119" spans="1:15" s="4" customFormat="1">
      <c r="A119" s="41"/>
      <c r="B119" s="41"/>
      <c r="C119" s="3"/>
      <c r="F119" s="30"/>
      <c r="I119" s="3"/>
      <c r="J119" s="3"/>
      <c r="K119" s="3"/>
      <c r="L119" s="3"/>
      <c r="M119" s="3"/>
      <c r="N119" s="3"/>
      <c r="O119" s="3"/>
    </row>
    <row r="120" spans="1:15" s="4" customFormat="1">
      <c r="A120" s="41"/>
      <c r="B120" s="41"/>
      <c r="C120" s="3"/>
      <c r="F120" s="30"/>
      <c r="I120" s="3"/>
      <c r="J120" s="3"/>
      <c r="K120" s="3"/>
      <c r="L120" s="3"/>
      <c r="M120" s="3"/>
      <c r="N120" s="3"/>
      <c r="O120" s="3"/>
    </row>
    <row r="121" spans="1:15" s="4" customFormat="1">
      <c r="A121" s="41"/>
      <c r="B121" s="41"/>
      <c r="C121" s="3"/>
      <c r="F121" s="30"/>
      <c r="I121" s="3"/>
      <c r="J121" s="3"/>
      <c r="K121" s="3"/>
      <c r="L121" s="3"/>
      <c r="M121" s="3"/>
      <c r="N121" s="3"/>
      <c r="O121" s="3"/>
    </row>
    <row r="122" spans="1:15" s="4" customFormat="1">
      <c r="A122" s="41"/>
      <c r="B122" s="41"/>
      <c r="C122" s="3"/>
      <c r="F122" s="30"/>
      <c r="I122" s="3"/>
      <c r="J122" s="3"/>
      <c r="K122" s="3"/>
      <c r="L122" s="3"/>
      <c r="M122" s="3"/>
      <c r="N122" s="3"/>
      <c r="O122" s="3"/>
    </row>
    <row r="123" spans="1:15" s="4" customFormat="1">
      <c r="A123" s="41"/>
      <c r="B123" s="41"/>
      <c r="C123" s="3"/>
      <c r="F123" s="30"/>
      <c r="I123" s="3"/>
      <c r="J123" s="3"/>
      <c r="K123" s="3"/>
      <c r="L123" s="3"/>
      <c r="M123" s="3"/>
      <c r="N123" s="3"/>
      <c r="O123" s="3"/>
    </row>
    <row r="124" spans="1:15" s="4" customFormat="1">
      <c r="A124" s="41"/>
      <c r="B124" s="41"/>
      <c r="C124" s="3"/>
      <c r="F124" s="30"/>
      <c r="I124" s="3"/>
      <c r="J124" s="3"/>
      <c r="K124" s="3"/>
      <c r="L124" s="3"/>
      <c r="M124" s="3"/>
      <c r="N124" s="3"/>
      <c r="O124" s="3"/>
    </row>
    <row r="125" spans="1:15" s="4" customFormat="1">
      <c r="A125" s="41"/>
      <c r="B125" s="41"/>
      <c r="C125" s="3"/>
      <c r="F125" s="30"/>
      <c r="I125" s="3"/>
      <c r="J125" s="3"/>
      <c r="K125" s="3"/>
      <c r="L125" s="3"/>
      <c r="M125" s="3"/>
      <c r="N125" s="3"/>
      <c r="O125" s="3"/>
    </row>
    <row r="126" spans="1:15" s="4" customFormat="1">
      <c r="A126" s="41"/>
      <c r="B126" s="41"/>
      <c r="C126" s="3"/>
      <c r="F126" s="30"/>
      <c r="I126" s="3"/>
      <c r="J126" s="3"/>
      <c r="K126" s="3"/>
      <c r="L126" s="3"/>
      <c r="M126" s="3"/>
      <c r="N126" s="3"/>
      <c r="O126" s="3"/>
    </row>
    <row r="127" spans="1:15" s="4" customFormat="1">
      <c r="A127" s="41"/>
      <c r="B127" s="41"/>
      <c r="C127" s="3"/>
      <c r="F127" s="30"/>
      <c r="I127" s="3"/>
      <c r="J127" s="3"/>
      <c r="K127" s="3"/>
      <c r="L127" s="3"/>
      <c r="M127" s="3"/>
      <c r="N127" s="3"/>
      <c r="O127" s="3"/>
    </row>
    <row r="128" spans="1:15" s="4" customFormat="1">
      <c r="A128" s="41"/>
      <c r="B128" s="41"/>
      <c r="C128" s="3"/>
      <c r="F128" s="30"/>
      <c r="I128" s="3"/>
      <c r="J128" s="3"/>
      <c r="K128" s="3"/>
      <c r="L128" s="3"/>
      <c r="M128" s="3"/>
      <c r="N128" s="3"/>
      <c r="O128" s="3"/>
    </row>
    <row r="129" spans="1:15" s="4" customFormat="1">
      <c r="A129" s="41"/>
      <c r="B129" s="41"/>
      <c r="C129" s="3"/>
      <c r="F129" s="30"/>
      <c r="I129" s="3"/>
      <c r="J129" s="3"/>
      <c r="K129" s="3"/>
      <c r="L129" s="3"/>
      <c r="M129" s="3"/>
      <c r="N129" s="3"/>
      <c r="O129" s="3"/>
    </row>
    <row r="130" spans="1:15" s="4" customFormat="1">
      <c r="A130" s="41"/>
      <c r="B130" s="41"/>
      <c r="C130" s="3"/>
      <c r="F130" s="30"/>
      <c r="I130" s="3"/>
      <c r="J130" s="3"/>
      <c r="K130" s="3"/>
      <c r="L130" s="3"/>
      <c r="M130" s="3"/>
      <c r="N130" s="3"/>
      <c r="O130" s="3"/>
    </row>
    <row r="131" spans="1:15" s="4" customFormat="1">
      <c r="A131" s="41"/>
      <c r="B131" s="41"/>
      <c r="C131" s="3"/>
      <c r="F131" s="30"/>
      <c r="I131" s="3"/>
      <c r="J131" s="3"/>
      <c r="K131" s="3"/>
      <c r="L131" s="3"/>
      <c r="M131" s="3"/>
      <c r="N131" s="3"/>
      <c r="O131" s="3"/>
    </row>
    <row r="132" spans="1:15" s="4" customFormat="1">
      <c r="A132" s="41"/>
      <c r="B132" s="41"/>
      <c r="C132" s="3"/>
      <c r="F132" s="30"/>
      <c r="I132" s="3"/>
      <c r="J132" s="3"/>
      <c r="K132" s="3"/>
      <c r="L132" s="3"/>
      <c r="M132" s="3"/>
      <c r="N132" s="3"/>
      <c r="O132" s="3"/>
    </row>
    <row r="133" spans="1:15" s="4" customFormat="1">
      <c r="A133" s="41"/>
      <c r="B133" s="41"/>
      <c r="C133" s="3"/>
      <c r="F133" s="30"/>
      <c r="I133" s="3"/>
      <c r="J133" s="3"/>
      <c r="K133" s="3"/>
      <c r="L133" s="3"/>
      <c r="M133" s="3"/>
      <c r="N133" s="3"/>
      <c r="O133" s="3"/>
    </row>
    <row r="134" spans="1:15" s="4" customFormat="1">
      <c r="A134" s="41"/>
      <c r="B134" s="41"/>
      <c r="C134" s="3"/>
      <c r="F134" s="30"/>
      <c r="I134" s="3"/>
      <c r="J134" s="3"/>
      <c r="K134" s="3"/>
      <c r="L134" s="3"/>
      <c r="M134" s="3"/>
      <c r="N134" s="3"/>
      <c r="O134" s="3"/>
    </row>
    <row r="135" spans="1:15" s="4" customFormat="1">
      <c r="A135" s="41"/>
      <c r="B135" s="41"/>
      <c r="C135" s="3"/>
      <c r="F135" s="30"/>
      <c r="I135" s="3"/>
      <c r="J135" s="3"/>
      <c r="K135" s="3"/>
      <c r="L135" s="3"/>
      <c r="M135" s="3"/>
      <c r="N135" s="3"/>
      <c r="O135" s="3"/>
    </row>
    <row r="136" spans="1:15" s="4" customFormat="1">
      <c r="A136" s="41"/>
      <c r="B136" s="41"/>
      <c r="C136" s="3"/>
      <c r="F136" s="30"/>
      <c r="I136" s="3"/>
      <c r="J136" s="3"/>
      <c r="K136" s="3"/>
      <c r="L136" s="3"/>
      <c r="M136" s="3"/>
      <c r="N136" s="3"/>
      <c r="O136" s="3"/>
    </row>
    <row r="137" spans="1:15" s="4" customFormat="1">
      <c r="A137" s="41"/>
      <c r="B137" s="41"/>
      <c r="C137" s="3"/>
      <c r="F137" s="30"/>
      <c r="I137" s="3"/>
      <c r="J137" s="3"/>
      <c r="K137" s="3"/>
      <c r="L137" s="3"/>
      <c r="M137" s="3"/>
      <c r="N137" s="3"/>
      <c r="O137" s="3"/>
    </row>
    <row r="138" spans="1:15" s="4" customFormat="1">
      <c r="A138" s="41"/>
      <c r="B138" s="41"/>
      <c r="C138" s="3"/>
      <c r="F138" s="30"/>
      <c r="I138" s="3"/>
      <c r="J138" s="3"/>
      <c r="K138" s="3"/>
      <c r="L138" s="3"/>
      <c r="M138" s="3"/>
      <c r="N138" s="3"/>
      <c r="O138" s="3"/>
    </row>
    <row r="139" spans="1:15" s="4" customFormat="1">
      <c r="A139" s="41"/>
      <c r="B139" s="41"/>
      <c r="C139" s="3"/>
      <c r="F139" s="30"/>
      <c r="I139" s="3"/>
      <c r="J139" s="3"/>
      <c r="K139" s="3"/>
      <c r="L139" s="3"/>
      <c r="M139" s="3"/>
      <c r="N139" s="3"/>
      <c r="O139" s="3"/>
    </row>
    <row r="140" spans="1:15" s="4" customFormat="1">
      <c r="A140" s="41"/>
      <c r="B140" s="41"/>
      <c r="C140" s="3"/>
      <c r="F140" s="30"/>
      <c r="I140" s="3"/>
      <c r="J140" s="3"/>
      <c r="K140" s="3"/>
      <c r="L140" s="3"/>
      <c r="M140" s="3"/>
      <c r="N140" s="3"/>
      <c r="O140" s="3"/>
    </row>
    <row r="141" spans="1:15" s="4" customFormat="1">
      <c r="A141" s="41"/>
      <c r="B141" s="41"/>
      <c r="C141" s="3"/>
      <c r="F141" s="30"/>
      <c r="I141" s="3"/>
      <c r="J141" s="3"/>
      <c r="K141" s="3"/>
      <c r="L141" s="3"/>
      <c r="M141" s="3"/>
      <c r="N141" s="3"/>
      <c r="O141" s="3"/>
    </row>
    <row r="142" spans="1:15" s="4" customFormat="1">
      <c r="A142" s="41"/>
      <c r="B142" s="41"/>
      <c r="C142" s="3"/>
      <c r="F142" s="30"/>
      <c r="I142" s="3"/>
      <c r="J142" s="3"/>
      <c r="K142" s="3"/>
      <c r="L142" s="3"/>
      <c r="M142" s="3"/>
      <c r="N142" s="3"/>
      <c r="O142" s="3"/>
    </row>
    <row r="143" spans="1:15" s="4" customFormat="1">
      <c r="A143" s="41"/>
      <c r="B143" s="41"/>
      <c r="C143" s="3"/>
      <c r="F143" s="30"/>
      <c r="I143" s="3"/>
      <c r="J143" s="3"/>
      <c r="K143" s="3"/>
      <c r="L143" s="3"/>
      <c r="M143" s="3"/>
      <c r="N143" s="3"/>
      <c r="O143" s="3"/>
    </row>
    <row r="144" spans="1:15" s="4" customFormat="1">
      <c r="A144" s="41"/>
      <c r="B144" s="41"/>
      <c r="C144" s="3"/>
      <c r="F144" s="30"/>
      <c r="I144" s="3"/>
      <c r="J144" s="3"/>
      <c r="K144" s="3"/>
      <c r="L144" s="3"/>
      <c r="M144" s="3"/>
      <c r="N144" s="3"/>
      <c r="O144" s="3"/>
    </row>
    <row r="145" spans="1:15" s="4" customFormat="1">
      <c r="A145" s="41"/>
      <c r="B145" s="41"/>
      <c r="C145" s="3"/>
      <c r="F145" s="30"/>
      <c r="I145" s="3"/>
      <c r="J145" s="3"/>
      <c r="K145" s="3"/>
      <c r="L145" s="3"/>
      <c r="M145" s="3"/>
      <c r="N145" s="3"/>
      <c r="O145" s="3"/>
    </row>
    <row r="146" spans="1:15" s="4" customFormat="1">
      <c r="A146" s="41"/>
      <c r="B146" s="41"/>
      <c r="C146" s="3"/>
      <c r="F146" s="30"/>
      <c r="I146" s="3"/>
      <c r="J146" s="3"/>
      <c r="K146" s="3"/>
      <c r="L146" s="3"/>
      <c r="M146" s="3"/>
      <c r="N146" s="3"/>
      <c r="O146" s="3"/>
    </row>
    <row r="147" spans="1:15" s="4" customFormat="1">
      <c r="A147" s="41"/>
      <c r="B147" s="41"/>
      <c r="C147" s="3"/>
      <c r="F147" s="30"/>
      <c r="I147" s="3"/>
      <c r="J147" s="3"/>
      <c r="K147" s="3"/>
      <c r="L147" s="3"/>
      <c r="M147" s="3"/>
      <c r="N147" s="3"/>
      <c r="O147" s="3"/>
    </row>
    <row r="148" spans="1:15" s="4" customFormat="1">
      <c r="A148" s="41"/>
      <c r="B148" s="41"/>
      <c r="C148" s="3"/>
      <c r="F148" s="30"/>
      <c r="I148" s="3"/>
      <c r="J148" s="3"/>
      <c r="K148" s="3"/>
      <c r="L148" s="3"/>
      <c r="M148" s="3"/>
      <c r="N148" s="3"/>
      <c r="O148" s="3"/>
    </row>
    <row r="149" spans="1:15" s="4" customFormat="1">
      <c r="A149" s="41"/>
      <c r="B149" s="41"/>
      <c r="C149" s="3"/>
      <c r="F149" s="30"/>
      <c r="I149" s="3"/>
      <c r="J149" s="3"/>
      <c r="K149" s="3"/>
      <c r="L149" s="3"/>
      <c r="M149" s="3"/>
      <c r="N149" s="3"/>
      <c r="O149" s="3"/>
    </row>
    <row r="150" spans="1:15" s="4" customFormat="1">
      <c r="A150" s="41"/>
      <c r="B150" s="41"/>
      <c r="C150" s="3"/>
      <c r="F150" s="30"/>
      <c r="I150" s="3"/>
      <c r="J150" s="3"/>
      <c r="K150" s="3"/>
      <c r="L150" s="3"/>
      <c r="M150" s="3"/>
      <c r="N150" s="3"/>
      <c r="O150" s="3"/>
    </row>
    <row r="151" spans="1:15" s="4" customFormat="1">
      <c r="A151" s="41"/>
      <c r="B151" s="41"/>
      <c r="C151" s="3"/>
      <c r="F151" s="30"/>
      <c r="I151" s="3"/>
      <c r="J151" s="3"/>
      <c r="K151" s="3"/>
      <c r="L151" s="3"/>
      <c r="M151" s="3"/>
      <c r="N151" s="3"/>
      <c r="O151" s="3"/>
    </row>
    <row r="152" spans="1:15" s="4" customFormat="1">
      <c r="A152" s="41"/>
      <c r="B152" s="41"/>
      <c r="C152" s="3"/>
      <c r="F152" s="30"/>
      <c r="I152" s="3"/>
      <c r="J152" s="3"/>
      <c r="K152" s="3"/>
      <c r="L152" s="3"/>
      <c r="M152" s="3"/>
      <c r="N152" s="3"/>
      <c r="O152" s="3"/>
    </row>
    <row r="153" spans="1:15" s="4" customFormat="1">
      <c r="A153" s="41"/>
      <c r="B153" s="41"/>
      <c r="C153" s="3"/>
      <c r="F153" s="30"/>
      <c r="I153" s="3"/>
      <c r="J153" s="3"/>
      <c r="K153" s="3"/>
      <c r="L153" s="3"/>
      <c r="M153" s="3"/>
      <c r="N153" s="3"/>
      <c r="O153" s="3"/>
    </row>
    <row r="154" spans="1:15" s="4" customFormat="1">
      <c r="A154" s="41"/>
      <c r="B154" s="41"/>
      <c r="C154" s="3"/>
      <c r="F154" s="30"/>
      <c r="I154" s="3"/>
      <c r="J154" s="3"/>
      <c r="K154" s="3"/>
      <c r="L154" s="3"/>
      <c r="M154" s="3"/>
      <c r="N154" s="3"/>
      <c r="O154" s="3"/>
    </row>
    <row r="155" spans="1:15" s="4" customFormat="1">
      <c r="A155" s="41"/>
      <c r="B155" s="41"/>
      <c r="C155" s="3"/>
      <c r="F155" s="30"/>
      <c r="I155" s="3"/>
      <c r="J155" s="3"/>
      <c r="K155" s="3"/>
      <c r="L155" s="3"/>
      <c r="M155" s="3"/>
      <c r="N155" s="3"/>
      <c r="O155" s="3"/>
    </row>
    <row r="156" spans="1:15" s="4" customFormat="1">
      <c r="A156" s="41"/>
      <c r="B156" s="41"/>
      <c r="C156" s="3"/>
      <c r="F156" s="30"/>
      <c r="I156" s="3"/>
      <c r="J156" s="3"/>
      <c r="K156" s="3"/>
      <c r="L156" s="3"/>
      <c r="M156" s="3"/>
      <c r="N156" s="3"/>
      <c r="O156" s="3"/>
    </row>
    <row r="157" spans="1:15" s="4" customFormat="1">
      <c r="A157" s="41"/>
      <c r="B157" s="41"/>
      <c r="C157" s="3"/>
      <c r="F157" s="30"/>
      <c r="I157" s="3"/>
      <c r="J157" s="3"/>
      <c r="K157" s="3"/>
      <c r="L157" s="3"/>
      <c r="M157" s="3"/>
      <c r="N157" s="3"/>
      <c r="O157" s="3"/>
    </row>
    <row r="158" spans="1:15" s="4" customFormat="1">
      <c r="A158" s="41"/>
      <c r="B158" s="41"/>
      <c r="C158" s="3"/>
      <c r="F158" s="30"/>
      <c r="I158" s="3"/>
      <c r="J158" s="3"/>
      <c r="K158" s="3"/>
      <c r="L158" s="3"/>
      <c r="M158" s="3"/>
      <c r="N158" s="3"/>
      <c r="O158" s="3"/>
    </row>
    <row r="159" spans="1:15" s="4" customFormat="1">
      <c r="A159" s="41"/>
      <c r="B159" s="41"/>
      <c r="C159" s="3"/>
      <c r="F159" s="30"/>
      <c r="I159" s="3"/>
      <c r="J159" s="3"/>
      <c r="K159" s="3"/>
      <c r="L159" s="3"/>
      <c r="M159" s="3"/>
      <c r="N159" s="3"/>
      <c r="O159" s="3"/>
    </row>
    <row r="160" spans="1:15" s="4" customFormat="1">
      <c r="A160" s="41"/>
      <c r="B160" s="41"/>
      <c r="C160" s="3"/>
      <c r="F160" s="30"/>
      <c r="I160" s="3"/>
      <c r="J160" s="3"/>
      <c r="K160" s="3"/>
      <c r="L160" s="3"/>
      <c r="M160" s="3"/>
      <c r="N160" s="3"/>
      <c r="O160" s="3"/>
    </row>
    <row r="161" spans="1:15" s="4" customFormat="1">
      <c r="A161" s="41"/>
      <c r="B161" s="41"/>
      <c r="C161" s="3"/>
      <c r="F161" s="30"/>
      <c r="I161" s="3"/>
      <c r="J161" s="3"/>
      <c r="K161" s="3"/>
      <c r="L161" s="3"/>
      <c r="M161" s="3"/>
      <c r="N161" s="3"/>
      <c r="O161" s="3"/>
    </row>
    <row r="162" spans="1:15" s="4" customFormat="1">
      <c r="A162" s="41"/>
      <c r="B162" s="41"/>
      <c r="C162" s="3"/>
      <c r="F162" s="30"/>
      <c r="I162" s="3"/>
      <c r="J162" s="3"/>
      <c r="K162" s="3"/>
      <c r="L162" s="3"/>
      <c r="M162" s="3"/>
      <c r="N162" s="3"/>
      <c r="O162" s="3"/>
    </row>
    <row r="163" spans="1:15" s="4" customFormat="1">
      <c r="A163" s="41"/>
      <c r="B163" s="41"/>
      <c r="C163" s="3"/>
      <c r="F163" s="30"/>
      <c r="I163" s="3"/>
      <c r="J163" s="3"/>
      <c r="K163" s="3"/>
      <c r="L163" s="3"/>
      <c r="M163" s="3"/>
      <c r="N163" s="3"/>
      <c r="O163" s="3"/>
    </row>
    <row r="164" spans="1:15" s="4" customFormat="1">
      <c r="A164" s="41"/>
      <c r="B164" s="41"/>
      <c r="C164" s="3"/>
      <c r="F164" s="30"/>
      <c r="I164" s="3"/>
      <c r="J164" s="3"/>
      <c r="K164" s="3"/>
      <c r="L164" s="3"/>
      <c r="M164" s="3"/>
      <c r="N164" s="3"/>
      <c r="O164" s="3"/>
    </row>
    <row r="165" spans="1:15" s="4" customFormat="1">
      <c r="A165" s="41"/>
      <c r="B165" s="41"/>
      <c r="C165" s="3"/>
      <c r="F165" s="30"/>
      <c r="I165" s="3"/>
      <c r="J165" s="3"/>
      <c r="K165" s="3"/>
      <c r="L165" s="3"/>
      <c r="M165" s="3"/>
      <c r="N165" s="3"/>
      <c r="O165" s="3"/>
    </row>
    <row r="166" spans="1:15" s="4" customFormat="1">
      <c r="A166" s="41"/>
      <c r="B166" s="41"/>
      <c r="C166" s="3"/>
      <c r="F166" s="30"/>
      <c r="I166" s="3"/>
      <c r="J166" s="3"/>
      <c r="K166" s="3"/>
      <c r="L166" s="3"/>
      <c r="M166" s="3"/>
      <c r="N166" s="3"/>
      <c r="O166" s="3"/>
    </row>
    <row r="167" spans="1:15" s="4" customFormat="1">
      <c r="A167" s="41"/>
      <c r="B167" s="41"/>
      <c r="C167" s="3"/>
      <c r="F167" s="30"/>
      <c r="I167" s="3"/>
      <c r="J167" s="3"/>
      <c r="K167" s="3"/>
      <c r="L167" s="3"/>
      <c r="M167" s="3"/>
      <c r="N167" s="3"/>
      <c r="O167" s="3"/>
    </row>
    <row r="168" spans="1:15" s="4" customFormat="1">
      <c r="A168" s="41"/>
      <c r="B168" s="41"/>
      <c r="C168" s="3"/>
      <c r="F168" s="30"/>
      <c r="I168" s="3"/>
      <c r="J168" s="3"/>
      <c r="K168" s="3"/>
      <c r="L168" s="3"/>
      <c r="M168" s="3"/>
      <c r="N168" s="3"/>
      <c r="O168" s="3"/>
    </row>
    <row r="169" spans="1:15" s="4" customFormat="1">
      <c r="A169" s="41"/>
      <c r="B169" s="41"/>
      <c r="C169" s="3"/>
      <c r="F169" s="30"/>
      <c r="I169" s="3"/>
      <c r="J169" s="3"/>
      <c r="K169" s="3"/>
      <c r="L169" s="3"/>
      <c r="M169" s="3"/>
      <c r="N169" s="3"/>
      <c r="O169" s="3"/>
    </row>
    <row r="170" spans="1:15" s="4" customFormat="1">
      <c r="A170" s="41"/>
      <c r="B170" s="41"/>
      <c r="C170" s="3"/>
      <c r="F170" s="30"/>
      <c r="I170" s="3"/>
      <c r="J170" s="3"/>
      <c r="K170" s="3"/>
      <c r="L170" s="3"/>
      <c r="M170" s="3"/>
      <c r="N170" s="3"/>
      <c r="O170" s="3"/>
    </row>
    <row r="171" spans="1:15" s="4" customFormat="1">
      <c r="A171" s="41"/>
      <c r="B171" s="41"/>
      <c r="C171" s="3"/>
      <c r="F171" s="30"/>
      <c r="I171" s="3"/>
      <c r="J171" s="3"/>
      <c r="K171" s="3"/>
      <c r="L171" s="3"/>
      <c r="M171" s="3"/>
      <c r="N171" s="3"/>
      <c r="O171" s="3"/>
    </row>
    <row r="172" spans="1:15" s="4" customFormat="1">
      <c r="A172" s="29"/>
      <c r="B172" s="29"/>
      <c r="C172" s="3"/>
      <c r="F172" s="30"/>
      <c r="I172" s="3"/>
      <c r="J172" s="3"/>
      <c r="K172" s="3"/>
      <c r="L172" s="3"/>
      <c r="M172" s="3"/>
      <c r="N172" s="3"/>
      <c r="O172" s="3"/>
    </row>
    <row r="173" spans="1:15" s="4" customFormat="1">
      <c r="A173" s="29"/>
      <c r="B173" s="29"/>
      <c r="C173" s="3"/>
      <c r="F173" s="30"/>
      <c r="I173" s="3"/>
      <c r="J173" s="3"/>
      <c r="K173" s="3"/>
      <c r="L173" s="3"/>
      <c r="M173" s="3"/>
      <c r="N173" s="3"/>
      <c r="O173" s="3"/>
    </row>
    <row r="174" spans="1:15" s="4" customFormat="1">
      <c r="A174" s="29"/>
      <c r="B174" s="29"/>
      <c r="C174" s="3"/>
      <c r="F174" s="30"/>
      <c r="I174" s="3"/>
      <c r="J174" s="3"/>
      <c r="K174" s="3"/>
      <c r="L174" s="3"/>
      <c r="M174" s="3"/>
      <c r="N174" s="3"/>
      <c r="O174" s="3"/>
    </row>
    <row r="175" spans="1:15" s="4" customFormat="1">
      <c r="A175" s="29"/>
      <c r="B175" s="29"/>
      <c r="C175" s="3"/>
      <c r="F175" s="30"/>
      <c r="I175" s="3"/>
      <c r="J175" s="3"/>
      <c r="K175" s="3"/>
      <c r="L175" s="3"/>
      <c r="M175" s="3"/>
      <c r="N175" s="3"/>
      <c r="O175" s="3"/>
    </row>
    <row r="176" spans="1:15" s="4" customFormat="1">
      <c r="A176" s="29"/>
      <c r="B176" s="29"/>
      <c r="C176" s="3"/>
      <c r="F176" s="30"/>
      <c r="I176" s="3"/>
      <c r="J176" s="3"/>
      <c r="K176" s="3"/>
      <c r="L176" s="3"/>
      <c r="M176" s="3"/>
      <c r="N176" s="3"/>
      <c r="O176" s="3"/>
    </row>
    <row r="177" spans="1:15" s="4" customFormat="1">
      <c r="A177" s="29"/>
      <c r="B177" s="29"/>
      <c r="C177" s="3"/>
      <c r="F177" s="30"/>
      <c r="I177" s="3"/>
      <c r="J177" s="3"/>
      <c r="K177" s="3"/>
      <c r="L177" s="3"/>
      <c r="M177" s="3"/>
      <c r="N177" s="3"/>
      <c r="O177" s="3"/>
    </row>
    <row r="178" spans="1:15" s="4" customFormat="1">
      <c r="A178" s="29"/>
      <c r="B178" s="29"/>
      <c r="C178" s="3"/>
      <c r="F178" s="30"/>
      <c r="I178" s="3"/>
      <c r="J178" s="3"/>
      <c r="K178" s="3"/>
      <c r="L178" s="3"/>
      <c r="M178" s="3"/>
      <c r="N178" s="3"/>
      <c r="O178" s="3"/>
    </row>
    <row r="179" spans="1:15" s="4" customFormat="1">
      <c r="A179" s="29"/>
      <c r="B179" s="29"/>
      <c r="C179" s="3"/>
      <c r="F179" s="30"/>
      <c r="I179" s="3"/>
      <c r="J179" s="3"/>
      <c r="K179" s="3"/>
      <c r="L179" s="3"/>
      <c r="M179" s="3"/>
      <c r="N179" s="3"/>
      <c r="O179" s="3"/>
    </row>
    <row r="180" spans="1:15" s="4" customFormat="1">
      <c r="A180" s="29"/>
      <c r="B180" s="29"/>
      <c r="C180" s="3"/>
      <c r="F180" s="30"/>
      <c r="I180" s="3"/>
      <c r="J180" s="3"/>
      <c r="K180" s="3"/>
      <c r="L180" s="3"/>
      <c r="M180" s="3"/>
      <c r="N180" s="3"/>
      <c r="O180" s="3"/>
    </row>
    <row r="181" spans="1:15" s="4" customFormat="1">
      <c r="A181" s="29"/>
      <c r="B181" s="29"/>
      <c r="C181" s="3"/>
      <c r="F181" s="30"/>
      <c r="I181" s="3"/>
      <c r="J181" s="3"/>
      <c r="K181" s="3"/>
      <c r="L181" s="3"/>
      <c r="M181" s="3"/>
      <c r="N181" s="3"/>
      <c r="O181" s="3"/>
    </row>
    <row r="182" spans="1:15" s="4" customFormat="1">
      <c r="A182" s="29"/>
      <c r="B182" s="29"/>
      <c r="C182" s="3"/>
      <c r="F182" s="30"/>
      <c r="I182" s="3"/>
      <c r="J182" s="3"/>
      <c r="K182" s="3"/>
      <c r="L182" s="3"/>
      <c r="M182" s="3"/>
      <c r="N182" s="3"/>
      <c r="O182" s="3"/>
    </row>
    <row r="183" spans="1:15" s="4" customFormat="1">
      <c r="A183" s="29"/>
      <c r="B183" s="29"/>
      <c r="C183" s="3"/>
      <c r="F183" s="30"/>
      <c r="I183" s="3"/>
      <c r="J183" s="3"/>
      <c r="K183" s="3"/>
      <c r="L183" s="3"/>
      <c r="M183" s="3"/>
      <c r="N183" s="3"/>
      <c r="O183" s="3"/>
    </row>
    <row r="184" spans="1:15" s="4" customFormat="1">
      <c r="A184" s="29"/>
      <c r="B184" s="29"/>
      <c r="C184" s="3"/>
      <c r="F184" s="30"/>
      <c r="I184" s="3"/>
      <c r="J184" s="3"/>
      <c r="K184" s="3"/>
      <c r="L184" s="3"/>
      <c r="M184" s="3"/>
      <c r="N184" s="3"/>
      <c r="O184" s="3"/>
    </row>
    <row r="185" spans="1:15" s="4" customFormat="1">
      <c r="A185" s="29"/>
      <c r="B185" s="29"/>
      <c r="C185" s="3"/>
      <c r="F185" s="30"/>
      <c r="I185" s="3"/>
      <c r="J185" s="3"/>
      <c r="K185" s="3"/>
      <c r="L185" s="3"/>
      <c r="M185" s="3"/>
      <c r="N185" s="3"/>
      <c r="O185" s="3"/>
    </row>
    <row r="186" spans="1:15" s="4" customFormat="1">
      <c r="A186" s="29"/>
      <c r="B186" s="29"/>
      <c r="C186" s="3"/>
      <c r="F186" s="30"/>
      <c r="I186" s="3"/>
      <c r="J186" s="3"/>
      <c r="K186" s="3"/>
      <c r="L186" s="3"/>
      <c r="M186" s="3"/>
      <c r="N186" s="3"/>
      <c r="O186" s="3"/>
    </row>
    <row r="187" spans="1:15" s="4" customFormat="1">
      <c r="A187" s="29"/>
      <c r="B187" s="29"/>
      <c r="C187" s="3"/>
      <c r="F187" s="30"/>
      <c r="I187" s="3"/>
      <c r="J187" s="3"/>
      <c r="K187" s="3"/>
      <c r="L187" s="3"/>
      <c r="M187" s="3"/>
      <c r="N187" s="3"/>
      <c r="O187" s="3"/>
    </row>
    <row r="188" spans="1:15" s="4" customFormat="1">
      <c r="A188" s="29"/>
      <c r="B188" s="29"/>
      <c r="C188" s="3"/>
      <c r="F188" s="30"/>
      <c r="I188" s="3"/>
      <c r="J188" s="3"/>
      <c r="K188" s="3"/>
      <c r="L188" s="3"/>
      <c r="M188" s="3"/>
      <c r="N188" s="3"/>
      <c r="O188" s="3"/>
    </row>
    <row r="189" spans="1:15" s="4" customFormat="1">
      <c r="A189" s="29"/>
      <c r="B189" s="29"/>
      <c r="C189" s="3"/>
      <c r="F189" s="30"/>
      <c r="I189" s="3"/>
      <c r="J189" s="3"/>
      <c r="K189" s="3"/>
      <c r="L189" s="3"/>
      <c r="M189" s="3"/>
      <c r="N189" s="3"/>
      <c r="O189" s="3"/>
    </row>
    <row r="190" spans="1:15" s="4" customFormat="1">
      <c r="A190" s="29"/>
      <c r="B190" s="29"/>
      <c r="C190" s="3"/>
      <c r="F190" s="30"/>
      <c r="I190" s="3"/>
      <c r="J190" s="3"/>
      <c r="K190" s="3"/>
      <c r="L190" s="3"/>
      <c r="M190" s="3"/>
      <c r="N190" s="3"/>
      <c r="O190" s="3"/>
    </row>
    <row r="191" spans="1:15" s="4" customFormat="1">
      <c r="A191" s="29"/>
      <c r="B191" s="29"/>
      <c r="C191" s="3"/>
      <c r="F191" s="30"/>
      <c r="I191" s="3"/>
      <c r="J191" s="3"/>
      <c r="K191" s="3"/>
      <c r="L191" s="3"/>
      <c r="M191" s="3"/>
      <c r="N191" s="3"/>
      <c r="O191" s="3"/>
    </row>
    <row r="192" spans="1:15" s="4" customFormat="1">
      <c r="A192" s="29"/>
      <c r="B192" s="29"/>
      <c r="C192" s="3"/>
      <c r="F192" s="30"/>
      <c r="I192" s="3"/>
      <c r="J192" s="3"/>
      <c r="K192" s="3"/>
      <c r="L192" s="3"/>
      <c r="M192" s="3"/>
      <c r="N192" s="3"/>
      <c r="O192" s="3"/>
    </row>
    <row r="193" spans="1:15" s="4" customFormat="1">
      <c r="A193" s="29"/>
      <c r="B193" s="29"/>
      <c r="C193" s="3"/>
      <c r="F193" s="30"/>
      <c r="I193" s="3"/>
      <c r="J193" s="3"/>
      <c r="K193" s="3"/>
      <c r="L193" s="3"/>
      <c r="M193" s="3"/>
      <c r="N193" s="3"/>
      <c r="O193" s="3"/>
    </row>
    <row r="194" spans="1:15" s="4" customFormat="1">
      <c r="A194" s="29"/>
      <c r="B194" s="29"/>
      <c r="C194" s="3"/>
      <c r="F194" s="30"/>
      <c r="I194" s="3"/>
      <c r="J194" s="3"/>
      <c r="K194" s="3"/>
      <c r="L194" s="3"/>
      <c r="M194" s="3"/>
      <c r="N194" s="3"/>
      <c r="O194" s="3"/>
    </row>
    <row r="195" spans="1:15" s="4" customFormat="1">
      <c r="A195" s="29"/>
      <c r="B195" s="29"/>
      <c r="C195" s="3"/>
      <c r="F195" s="30"/>
      <c r="I195" s="3"/>
      <c r="J195" s="3"/>
      <c r="K195" s="3"/>
      <c r="L195" s="3"/>
      <c r="M195" s="3"/>
      <c r="N195" s="3"/>
      <c r="O195" s="3"/>
    </row>
    <row r="196" spans="1:15" s="4" customFormat="1">
      <c r="A196" s="29"/>
      <c r="B196" s="29"/>
      <c r="C196" s="3"/>
      <c r="F196" s="30"/>
      <c r="I196" s="3"/>
      <c r="J196" s="3"/>
      <c r="K196" s="3"/>
      <c r="L196" s="3"/>
      <c r="M196" s="3"/>
      <c r="N196" s="3"/>
      <c r="O196" s="3"/>
    </row>
    <row r="197" spans="1:15" s="4" customFormat="1">
      <c r="A197" s="29"/>
      <c r="B197" s="29"/>
      <c r="C197" s="3"/>
      <c r="F197" s="30"/>
      <c r="I197" s="3"/>
      <c r="J197" s="3"/>
      <c r="K197" s="3"/>
      <c r="L197" s="3"/>
      <c r="M197" s="3"/>
      <c r="N197" s="3"/>
      <c r="O197" s="3"/>
    </row>
    <row r="198" spans="1:15" s="4" customFormat="1">
      <c r="A198" s="29"/>
      <c r="B198" s="29"/>
      <c r="C198" s="3"/>
      <c r="F198" s="30"/>
      <c r="I198" s="3"/>
      <c r="J198" s="3"/>
      <c r="K198" s="3"/>
      <c r="L198" s="3"/>
      <c r="M198" s="3"/>
      <c r="N198" s="3"/>
      <c r="O198" s="3"/>
    </row>
    <row r="199" spans="1:15" s="43" customFormat="1">
      <c r="A199" s="42"/>
      <c r="B199" s="42"/>
      <c r="D199" s="44"/>
      <c r="E199" s="44"/>
      <c r="F199" s="45"/>
      <c r="G199" s="44"/>
      <c r="H199" s="44"/>
    </row>
    <row r="200" spans="1:15" s="43" customFormat="1" hidden="1">
      <c r="A200" s="1" t="s">
        <v>7</v>
      </c>
      <c r="B200" s="1" t="str">
        <f>IF($D$7="МУЖЧИНЫ И ЖЕНЩИНЫ","МУЖЧИНЫ",IF($D$7="ДО 19 ЛЕТ","ЮНИОРЫ","ЮНОШИ"))</f>
        <v>ЮНИОРЫ</v>
      </c>
      <c r="C200" s="2" t="s">
        <v>8</v>
      </c>
      <c r="D200" s="2" t="s">
        <v>9</v>
      </c>
      <c r="E200" s="44"/>
      <c r="F200" s="44"/>
      <c r="G200" s="45"/>
      <c r="H200" s="44"/>
      <c r="I200" s="44"/>
    </row>
    <row r="201" spans="1:15" s="43" customFormat="1" hidden="1">
      <c r="A201" s="1" t="s">
        <v>10</v>
      </c>
      <c r="B201" s="1" t="str">
        <f>IF($D$7="МУЖЧИНЫ И ЖЕНЩИНЫ","ЖЕНЩИНЫ",IF($D$7="ДО 19 ЛЕТ","ЮНИОРКИ","ДЕВУШКИ"))</f>
        <v>ЮНИОРКИ</v>
      </c>
      <c r="C201" s="2" t="s">
        <v>11</v>
      </c>
      <c r="D201" s="2" t="s">
        <v>12</v>
      </c>
      <c r="E201" s="44"/>
      <c r="F201" s="44"/>
      <c r="G201" s="45"/>
      <c r="H201" s="44"/>
      <c r="I201" s="44"/>
    </row>
    <row r="202" spans="1:15" s="43" customFormat="1" hidden="1">
      <c r="A202" s="1" t="s">
        <v>13</v>
      </c>
      <c r="B202" s="1" t="str">
        <f>IF($D$7="МУЖЧИНЫ И ЖЕНЩИНЫ","МУЖЧИНЫ И ЖЕНЩИНЫ",IF($D$7="ДО 19 ЛЕТ","ЮНИОРЫ И ЮНИОРКИ","ЮНОШИ И ДЕВУШКИ"))</f>
        <v>ЮНИОРЫ И ЮНИОРКИ</v>
      </c>
      <c r="C202" s="2" t="s">
        <v>14</v>
      </c>
      <c r="D202" s="2" t="s">
        <v>15</v>
      </c>
      <c r="E202" s="44"/>
      <c r="F202" s="44"/>
      <c r="G202" s="45"/>
      <c r="H202" s="44"/>
      <c r="I202" s="44"/>
    </row>
    <row r="203" spans="1:15" s="43" customFormat="1" hidden="1">
      <c r="A203" s="1" t="s">
        <v>16</v>
      </c>
      <c r="B203" s="1"/>
      <c r="C203" s="2" t="s">
        <v>17</v>
      </c>
      <c r="D203" s="2" t="s">
        <v>18</v>
      </c>
      <c r="E203" s="44"/>
      <c r="F203" s="44"/>
      <c r="G203" s="45"/>
      <c r="H203" s="44"/>
      <c r="I203" s="44"/>
    </row>
    <row r="204" spans="1:15" s="43" customFormat="1" hidden="1">
      <c r="A204" s="1" t="s">
        <v>19</v>
      </c>
      <c r="B204" s="1"/>
      <c r="C204" s="2" t="s">
        <v>20</v>
      </c>
      <c r="D204" s="2" t="s">
        <v>21</v>
      </c>
      <c r="E204" s="44"/>
      <c r="F204" s="44"/>
      <c r="G204" s="45"/>
      <c r="H204" s="44"/>
      <c r="I204" s="44"/>
    </row>
    <row r="205" spans="1:15" s="43" customFormat="1" hidden="1">
      <c r="A205" s="1" t="s">
        <v>22</v>
      </c>
      <c r="B205" s="1"/>
      <c r="C205" s="2" t="s">
        <v>23</v>
      </c>
      <c r="D205" s="2"/>
      <c r="E205" s="44"/>
      <c r="F205" s="44"/>
      <c r="G205" s="45"/>
      <c r="H205" s="44"/>
      <c r="I205" s="44"/>
    </row>
    <row r="206" spans="1:15" s="43" customFormat="1" hidden="1">
      <c r="A206" s="1"/>
      <c r="B206" s="1"/>
      <c r="C206" s="2" t="s">
        <v>24</v>
      </c>
      <c r="D206" s="2"/>
      <c r="E206" s="44"/>
      <c r="F206" s="44"/>
      <c r="G206" s="45"/>
      <c r="H206" s="44"/>
      <c r="I206" s="44"/>
    </row>
    <row r="207" spans="1:15" s="43" customFormat="1">
      <c r="A207" s="42"/>
      <c r="B207" s="42"/>
      <c r="D207" s="44"/>
      <c r="E207" s="44"/>
      <c r="F207" s="45"/>
      <c r="G207" s="44"/>
      <c r="H207" s="44"/>
    </row>
    <row r="208" spans="1:15" s="4" customFormat="1">
      <c r="A208" s="29"/>
      <c r="B208" s="29"/>
      <c r="C208" s="3"/>
      <c r="F208" s="30"/>
      <c r="I208" s="3"/>
      <c r="J208" s="3"/>
      <c r="K208" s="3"/>
      <c r="L208" s="3"/>
      <c r="M208" s="3"/>
      <c r="N208" s="3"/>
      <c r="O208" s="3"/>
    </row>
    <row r="209" spans="1:15" s="4" customFormat="1">
      <c r="A209" s="29"/>
      <c r="B209" s="29"/>
      <c r="C209" s="3"/>
      <c r="F209" s="30"/>
      <c r="I209" s="3"/>
      <c r="J209" s="3"/>
      <c r="K209" s="3"/>
      <c r="L209" s="3"/>
      <c r="M209" s="3"/>
      <c r="N209" s="3"/>
      <c r="O209" s="3"/>
    </row>
    <row r="210" spans="1:15" s="4" customFormat="1">
      <c r="A210" s="29"/>
      <c r="B210" s="29"/>
      <c r="C210" s="3"/>
      <c r="F210" s="30"/>
      <c r="I210" s="3"/>
      <c r="J210" s="3"/>
      <c r="K210" s="3"/>
      <c r="L210" s="3"/>
      <c r="M210" s="3"/>
      <c r="N210" s="3"/>
      <c r="O210" s="3"/>
    </row>
    <row r="211" spans="1:15" s="4" customFormat="1">
      <c r="A211" s="29"/>
      <c r="B211" s="29"/>
      <c r="C211" s="3"/>
      <c r="F211" s="30"/>
      <c r="I211" s="3"/>
      <c r="J211" s="3"/>
      <c r="K211" s="3"/>
      <c r="L211" s="3"/>
      <c r="M211" s="3"/>
      <c r="N211" s="3"/>
      <c r="O211" s="3"/>
    </row>
    <row r="212" spans="1:15" s="4" customFormat="1">
      <c r="A212" s="29"/>
      <c r="B212" s="29"/>
      <c r="C212" s="3"/>
      <c r="F212" s="30"/>
      <c r="I212" s="3"/>
      <c r="J212" s="3"/>
      <c r="K212" s="3"/>
      <c r="L212" s="3"/>
      <c r="M212" s="3"/>
      <c r="N212" s="3"/>
      <c r="O212" s="3"/>
    </row>
    <row r="213" spans="1:15" s="4" customFormat="1">
      <c r="A213" s="29"/>
      <c r="B213" s="29"/>
      <c r="C213" s="3"/>
      <c r="F213" s="30"/>
      <c r="I213" s="3"/>
      <c r="J213" s="3"/>
      <c r="K213" s="3"/>
      <c r="L213" s="3"/>
      <c r="M213" s="3"/>
      <c r="N213" s="3"/>
      <c r="O213" s="3"/>
    </row>
    <row r="214" spans="1:15" s="4" customFormat="1">
      <c r="A214" s="29"/>
      <c r="B214" s="29"/>
      <c r="C214" s="3"/>
      <c r="F214" s="30"/>
      <c r="I214" s="3"/>
      <c r="J214" s="3"/>
      <c r="K214" s="3"/>
      <c r="L214" s="3"/>
      <c r="M214" s="3"/>
      <c r="N214" s="3"/>
      <c r="O214" s="3"/>
    </row>
    <row r="215" spans="1:15" s="4" customFormat="1">
      <c r="A215" s="29"/>
      <c r="B215" s="29"/>
      <c r="C215" s="3"/>
      <c r="F215" s="30"/>
      <c r="I215" s="3"/>
      <c r="J215" s="3"/>
      <c r="K215" s="3"/>
      <c r="L215" s="3"/>
      <c r="M215" s="3"/>
      <c r="N215" s="3"/>
      <c r="O215" s="3"/>
    </row>
    <row r="216" spans="1:15" s="4" customFormat="1">
      <c r="A216" s="29"/>
      <c r="B216" s="29"/>
      <c r="C216" s="3"/>
      <c r="F216" s="30"/>
      <c r="I216" s="3"/>
      <c r="J216" s="3"/>
      <c r="K216" s="3"/>
      <c r="L216" s="3"/>
      <c r="M216" s="3"/>
      <c r="N216" s="3"/>
      <c r="O216" s="3"/>
    </row>
    <row r="217" spans="1:15" s="4" customFormat="1">
      <c r="A217" s="29"/>
      <c r="B217" s="29"/>
      <c r="C217" s="3"/>
      <c r="F217" s="30"/>
      <c r="I217" s="3"/>
      <c r="J217" s="3"/>
      <c r="K217" s="3"/>
      <c r="L217" s="3"/>
      <c r="M217" s="3"/>
      <c r="N217" s="3"/>
      <c r="O217" s="3"/>
    </row>
    <row r="218" spans="1:15" s="4" customFormat="1">
      <c r="A218" s="29"/>
      <c r="B218" s="29"/>
      <c r="C218" s="3"/>
      <c r="F218" s="30"/>
      <c r="I218" s="3"/>
      <c r="J218" s="3"/>
      <c r="K218" s="3"/>
      <c r="L218" s="3"/>
      <c r="M218" s="3"/>
      <c r="N218" s="3"/>
      <c r="O218" s="3"/>
    </row>
    <row r="219" spans="1:15" s="4" customFormat="1">
      <c r="A219" s="29"/>
      <c r="B219" s="29"/>
      <c r="C219" s="3"/>
      <c r="F219" s="30"/>
      <c r="I219" s="3"/>
      <c r="J219" s="3"/>
      <c r="K219" s="3"/>
      <c r="L219" s="3"/>
      <c r="M219" s="3"/>
      <c r="N219" s="3"/>
      <c r="O219" s="3"/>
    </row>
    <row r="220" spans="1:15" s="4" customFormat="1">
      <c r="A220" s="29"/>
      <c r="B220" s="29"/>
      <c r="C220" s="3"/>
      <c r="F220" s="30"/>
      <c r="I220" s="3"/>
      <c r="J220" s="3"/>
      <c r="K220" s="3"/>
      <c r="L220" s="3"/>
      <c r="M220" s="3"/>
      <c r="N220" s="3"/>
      <c r="O220" s="3"/>
    </row>
    <row r="221" spans="1:15" s="4" customFormat="1">
      <c r="A221" s="29"/>
      <c r="B221" s="29"/>
      <c r="C221" s="3"/>
      <c r="F221" s="30"/>
      <c r="I221" s="3"/>
      <c r="J221" s="3"/>
      <c r="K221" s="3"/>
      <c r="L221" s="3"/>
      <c r="M221" s="3"/>
      <c r="N221" s="3"/>
      <c r="O221" s="3"/>
    </row>
    <row r="222" spans="1:15" s="4" customFormat="1">
      <c r="A222" s="29"/>
      <c r="B222" s="29"/>
      <c r="C222" s="3"/>
      <c r="F222" s="30"/>
      <c r="I222" s="3"/>
      <c r="J222" s="3"/>
      <c r="K222" s="3"/>
      <c r="L222" s="3"/>
      <c r="M222" s="3"/>
      <c r="N222" s="3"/>
      <c r="O222" s="3"/>
    </row>
    <row r="223" spans="1:15" s="4" customFormat="1">
      <c r="A223" s="29"/>
      <c r="B223" s="29"/>
      <c r="C223" s="3"/>
      <c r="F223" s="30"/>
      <c r="I223" s="3"/>
      <c r="J223" s="3"/>
      <c r="K223" s="3"/>
      <c r="L223" s="3"/>
      <c r="M223" s="3"/>
      <c r="N223" s="3"/>
      <c r="O223" s="3"/>
    </row>
    <row r="224" spans="1:15" s="4" customFormat="1">
      <c r="A224" s="29"/>
      <c r="B224" s="29"/>
      <c r="C224" s="3"/>
      <c r="F224" s="30"/>
      <c r="I224" s="3"/>
      <c r="J224" s="3"/>
      <c r="K224" s="3"/>
      <c r="L224" s="3"/>
      <c r="M224" s="3"/>
      <c r="N224" s="3"/>
      <c r="O224" s="3"/>
    </row>
    <row r="225" spans="1:15" s="4" customFormat="1">
      <c r="A225" s="29"/>
      <c r="B225" s="29"/>
      <c r="C225" s="3"/>
      <c r="F225" s="30"/>
      <c r="I225" s="3"/>
      <c r="J225" s="3"/>
      <c r="K225" s="3"/>
      <c r="L225" s="3"/>
      <c r="M225" s="3"/>
      <c r="N225" s="3"/>
      <c r="O225" s="3"/>
    </row>
    <row r="226" spans="1:15" s="4" customFormat="1">
      <c r="A226" s="29"/>
      <c r="B226" s="29"/>
      <c r="C226" s="3"/>
      <c r="F226" s="30"/>
      <c r="I226" s="3"/>
      <c r="J226" s="3"/>
      <c r="K226" s="3"/>
      <c r="L226" s="3"/>
      <c r="M226" s="3"/>
      <c r="N226" s="3"/>
      <c r="O226" s="3"/>
    </row>
    <row r="227" spans="1:15" s="4" customFormat="1">
      <c r="A227" s="29"/>
      <c r="B227" s="29"/>
      <c r="C227" s="3"/>
      <c r="F227" s="30"/>
      <c r="I227" s="3"/>
      <c r="J227" s="3"/>
      <c r="K227" s="3"/>
      <c r="L227" s="3"/>
      <c r="M227" s="3"/>
      <c r="N227" s="3"/>
      <c r="O227" s="3"/>
    </row>
    <row r="228" spans="1:15" s="4" customFormat="1">
      <c r="A228" s="29"/>
      <c r="B228" s="29"/>
      <c r="C228" s="3"/>
      <c r="F228" s="30"/>
      <c r="I228" s="3"/>
      <c r="J228" s="3"/>
      <c r="K228" s="3"/>
      <c r="L228" s="3"/>
      <c r="M228" s="3"/>
      <c r="N228" s="3"/>
      <c r="O228" s="3"/>
    </row>
    <row r="229" spans="1:15" s="4" customFormat="1">
      <c r="A229" s="29"/>
      <c r="B229" s="29"/>
      <c r="C229" s="3"/>
      <c r="F229" s="30"/>
      <c r="I229" s="3"/>
      <c r="J229" s="3"/>
      <c r="K229" s="3"/>
      <c r="L229" s="3"/>
      <c r="M229" s="3"/>
      <c r="N229" s="3"/>
      <c r="O229" s="3"/>
    </row>
    <row r="230" spans="1:15" s="4" customFormat="1">
      <c r="A230" s="29"/>
      <c r="B230" s="29"/>
      <c r="C230" s="3"/>
      <c r="F230" s="30"/>
      <c r="I230" s="3"/>
      <c r="J230" s="3"/>
      <c r="K230" s="3"/>
      <c r="L230" s="3"/>
      <c r="M230" s="3"/>
      <c r="N230" s="3"/>
      <c r="O230" s="3"/>
    </row>
    <row r="231" spans="1:15" s="4" customFormat="1">
      <c r="A231" s="29"/>
      <c r="B231" s="29"/>
      <c r="C231" s="3"/>
      <c r="F231" s="30"/>
      <c r="I231" s="3"/>
      <c r="J231" s="3"/>
      <c r="K231" s="3"/>
      <c r="L231" s="3"/>
      <c r="M231" s="3"/>
      <c r="N231" s="3"/>
      <c r="O231" s="3"/>
    </row>
    <row r="232" spans="1:15" s="4" customFormat="1">
      <c r="A232" s="29"/>
      <c r="B232" s="29"/>
      <c r="C232" s="3"/>
      <c r="F232" s="30"/>
      <c r="I232" s="3"/>
      <c r="J232" s="3"/>
      <c r="K232" s="3"/>
      <c r="L232" s="3"/>
      <c r="M232" s="3"/>
      <c r="N232" s="3"/>
      <c r="O232" s="3"/>
    </row>
    <row r="233" spans="1:15" s="4" customFormat="1">
      <c r="A233" s="29"/>
      <c r="B233" s="29"/>
      <c r="C233" s="3"/>
      <c r="F233" s="30"/>
      <c r="I233" s="3"/>
      <c r="J233" s="3"/>
      <c r="K233" s="3"/>
      <c r="L233" s="3"/>
      <c r="M233" s="3"/>
      <c r="N233" s="3"/>
      <c r="O233" s="3"/>
    </row>
    <row r="234" spans="1:15" s="4" customFormat="1">
      <c r="A234" s="29"/>
      <c r="B234" s="29"/>
      <c r="C234" s="3"/>
      <c r="F234" s="30"/>
      <c r="I234" s="3"/>
      <c r="J234" s="3"/>
      <c r="K234" s="3"/>
      <c r="L234" s="3"/>
      <c r="M234" s="3"/>
      <c r="N234" s="3"/>
      <c r="O234" s="3"/>
    </row>
    <row r="235" spans="1:15" s="4" customFormat="1">
      <c r="A235" s="29"/>
      <c r="B235" s="29"/>
      <c r="C235" s="3"/>
      <c r="F235" s="30"/>
      <c r="I235" s="3"/>
      <c r="J235" s="3"/>
      <c r="K235" s="3"/>
      <c r="L235" s="3"/>
      <c r="M235" s="3"/>
      <c r="N235" s="3"/>
      <c r="O235" s="3"/>
    </row>
    <row r="236" spans="1:15" s="4" customFormat="1">
      <c r="A236" s="29"/>
      <c r="B236" s="29"/>
      <c r="C236" s="3"/>
      <c r="F236" s="30"/>
      <c r="I236" s="3"/>
      <c r="J236" s="3"/>
      <c r="K236" s="3"/>
      <c r="L236" s="3"/>
      <c r="M236" s="3"/>
      <c r="N236" s="3"/>
      <c r="O236" s="3"/>
    </row>
    <row r="237" spans="1:15" s="4" customFormat="1">
      <c r="A237" s="29"/>
      <c r="B237" s="29"/>
      <c r="C237" s="3"/>
      <c r="F237" s="30"/>
      <c r="I237" s="3"/>
      <c r="J237" s="3"/>
      <c r="K237" s="3"/>
      <c r="L237" s="3"/>
      <c r="M237" s="3"/>
      <c r="N237" s="3"/>
      <c r="O237" s="3"/>
    </row>
    <row r="238" spans="1:15" s="4" customFormat="1">
      <c r="A238" s="29"/>
      <c r="B238" s="29"/>
      <c r="C238" s="3"/>
      <c r="F238" s="30"/>
      <c r="I238" s="3"/>
      <c r="J238" s="3"/>
      <c r="K238" s="3"/>
      <c r="L238" s="3"/>
      <c r="M238" s="3"/>
      <c r="N238" s="3"/>
      <c r="O238" s="3"/>
    </row>
    <row r="239" spans="1:15" s="4" customFormat="1">
      <c r="A239" s="29"/>
      <c r="B239" s="29"/>
      <c r="C239" s="3"/>
      <c r="F239" s="30"/>
      <c r="I239" s="3"/>
      <c r="J239" s="3"/>
      <c r="K239" s="3"/>
      <c r="L239" s="3"/>
      <c r="M239" s="3"/>
      <c r="N239" s="3"/>
      <c r="O239" s="3"/>
    </row>
    <row r="240" spans="1:15" s="4" customFormat="1">
      <c r="A240" s="29"/>
      <c r="B240" s="29"/>
      <c r="C240" s="3"/>
      <c r="F240" s="30"/>
      <c r="I240" s="3"/>
      <c r="J240" s="3"/>
      <c r="K240" s="3"/>
      <c r="L240" s="3"/>
      <c r="M240" s="3"/>
      <c r="N240" s="3"/>
      <c r="O240" s="3"/>
    </row>
    <row r="241" spans="1:15" s="4" customFormat="1">
      <c r="A241" s="29"/>
      <c r="B241" s="29"/>
      <c r="C241" s="3"/>
      <c r="F241" s="30"/>
      <c r="I241" s="3"/>
      <c r="J241" s="3"/>
      <c r="K241" s="3"/>
      <c r="L241" s="3"/>
      <c r="M241" s="3"/>
      <c r="N241" s="3"/>
      <c r="O241" s="3"/>
    </row>
    <row r="242" spans="1:15" s="4" customFormat="1">
      <c r="A242" s="29"/>
      <c r="B242" s="29"/>
      <c r="C242" s="3"/>
      <c r="F242" s="30"/>
      <c r="I242" s="3"/>
      <c r="J242" s="3"/>
      <c r="K242" s="3"/>
      <c r="L242" s="3"/>
      <c r="M242" s="3"/>
      <c r="N242" s="3"/>
      <c r="O242" s="3"/>
    </row>
    <row r="243" spans="1:15" s="4" customFormat="1">
      <c r="A243" s="29"/>
      <c r="B243" s="29"/>
      <c r="C243" s="3"/>
      <c r="F243" s="30"/>
      <c r="I243" s="3"/>
      <c r="J243" s="3"/>
      <c r="K243" s="3"/>
      <c r="L243" s="3"/>
      <c r="M243" s="3"/>
      <c r="N243" s="3"/>
      <c r="O243" s="3"/>
    </row>
    <row r="244" spans="1:15" s="4" customFormat="1">
      <c r="A244" s="29"/>
      <c r="B244" s="29"/>
      <c r="C244" s="3"/>
      <c r="F244" s="30"/>
      <c r="I244" s="3"/>
      <c r="J244" s="3"/>
      <c r="K244" s="3"/>
      <c r="L244" s="3"/>
      <c r="M244" s="3"/>
      <c r="N244" s="3"/>
      <c r="O244" s="3"/>
    </row>
    <row r="245" spans="1:15" s="4" customFormat="1">
      <c r="A245" s="29"/>
      <c r="B245" s="29"/>
      <c r="C245" s="3"/>
      <c r="F245" s="30"/>
      <c r="I245" s="3"/>
      <c r="J245" s="3"/>
      <c r="K245" s="3"/>
      <c r="L245" s="3"/>
      <c r="M245" s="3"/>
      <c r="N245" s="3"/>
      <c r="O245" s="3"/>
    </row>
    <row r="246" spans="1:15" s="4" customFormat="1">
      <c r="A246" s="29"/>
      <c r="B246" s="29"/>
      <c r="C246" s="3"/>
      <c r="F246" s="30"/>
      <c r="I246" s="3"/>
      <c r="J246" s="3"/>
      <c r="K246" s="3"/>
      <c r="L246" s="3"/>
      <c r="M246" s="3"/>
      <c r="N246" s="3"/>
      <c r="O246" s="3"/>
    </row>
    <row r="247" spans="1:15" s="4" customFormat="1">
      <c r="A247" s="29"/>
      <c r="B247" s="29"/>
      <c r="C247" s="3"/>
      <c r="F247" s="30"/>
      <c r="I247" s="3"/>
      <c r="J247" s="3"/>
      <c r="K247" s="3"/>
      <c r="L247" s="3"/>
      <c r="M247" s="3"/>
      <c r="N247" s="3"/>
      <c r="O247" s="3"/>
    </row>
    <row r="248" spans="1:15" s="4" customFormat="1">
      <c r="A248" s="29"/>
      <c r="B248" s="29"/>
      <c r="C248" s="3"/>
      <c r="F248" s="30"/>
      <c r="I248" s="3"/>
      <c r="J248" s="3"/>
      <c r="K248" s="3"/>
      <c r="L248" s="3"/>
      <c r="M248" s="3"/>
      <c r="N248" s="3"/>
      <c r="O248" s="3"/>
    </row>
    <row r="249" spans="1:15" s="4" customFormat="1">
      <c r="A249" s="29"/>
      <c r="B249" s="29"/>
      <c r="C249" s="3"/>
      <c r="F249" s="30"/>
      <c r="I249" s="3"/>
      <c r="J249" s="3"/>
      <c r="K249" s="3"/>
      <c r="L249" s="3"/>
      <c r="M249" s="3"/>
      <c r="N249" s="3"/>
      <c r="O249" s="3"/>
    </row>
    <row r="250" spans="1:15" s="4" customFormat="1">
      <c r="A250" s="29"/>
      <c r="B250" s="29"/>
      <c r="C250" s="3"/>
      <c r="F250" s="30"/>
      <c r="I250" s="3"/>
      <c r="J250" s="3"/>
      <c r="K250" s="3"/>
      <c r="L250" s="3"/>
      <c r="M250" s="3"/>
      <c r="N250" s="3"/>
      <c r="O250" s="3"/>
    </row>
    <row r="251" spans="1:15" s="4" customFormat="1">
      <c r="A251" s="29"/>
      <c r="B251" s="29"/>
      <c r="C251" s="3"/>
      <c r="F251" s="30"/>
      <c r="I251" s="3"/>
      <c r="J251" s="3"/>
      <c r="K251" s="3"/>
      <c r="L251" s="3"/>
      <c r="M251" s="3"/>
      <c r="N251" s="3"/>
      <c r="O251" s="3"/>
    </row>
    <row r="252" spans="1:15" s="4" customFormat="1">
      <c r="A252" s="29"/>
      <c r="B252" s="29"/>
      <c r="C252" s="3"/>
      <c r="F252" s="30"/>
      <c r="I252" s="3"/>
      <c r="J252" s="3"/>
      <c r="K252" s="3"/>
      <c r="L252" s="3"/>
      <c r="M252" s="3"/>
      <c r="N252" s="3"/>
      <c r="O252" s="3"/>
    </row>
    <row r="253" spans="1:15" s="4" customFormat="1">
      <c r="A253" s="29"/>
      <c r="B253" s="29"/>
      <c r="C253" s="3"/>
      <c r="F253" s="30"/>
      <c r="I253" s="3"/>
      <c r="J253" s="3"/>
      <c r="K253" s="3"/>
      <c r="L253" s="3"/>
      <c r="M253" s="3"/>
      <c r="N253" s="3"/>
      <c r="O253" s="3"/>
    </row>
    <row r="254" spans="1:15" s="4" customFormat="1">
      <c r="A254" s="29"/>
      <c r="B254" s="29"/>
      <c r="C254" s="3"/>
      <c r="F254" s="30"/>
      <c r="I254" s="3"/>
      <c r="J254" s="3"/>
      <c r="K254" s="3"/>
      <c r="L254" s="3"/>
      <c r="M254" s="3"/>
      <c r="N254" s="3"/>
      <c r="O254" s="3"/>
    </row>
    <row r="255" spans="1:15" s="4" customFormat="1">
      <c r="A255" s="29"/>
      <c r="B255" s="29"/>
      <c r="C255" s="3"/>
      <c r="F255" s="30"/>
      <c r="I255" s="3"/>
      <c r="J255" s="3"/>
      <c r="K255" s="3"/>
      <c r="L255" s="3"/>
      <c r="M255" s="3"/>
      <c r="N255" s="3"/>
      <c r="O255" s="3"/>
    </row>
    <row r="256" spans="1:15" s="4" customFormat="1">
      <c r="A256" s="29"/>
      <c r="B256" s="29"/>
      <c r="C256" s="3"/>
      <c r="F256" s="30"/>
      <c r="I256" s="3"/>
      <c r="J256" s="3"/>
      <c r="K256" s="3"/>
      <c r="L256" s="3"/>
      <c r="M256" s="3"/>
      <c r="N256" s="3"/>
      <c r="O256" s="3"/>
    </row>
    <row r="257" spans="1:15" s="4" customFormat="1">
      <c r="A257" s="29"/>
      <c r="B257" s="29"/>
      <c r="C257" s="3"/>
      <c r="F257" s="30"/>
      <c r="I257" s="3"/>
      <c r="J257" s="3"/>
      <c r="K257" s="3"/>
      <c r="L257" s="3"/>
      <c r="M257" s="3"/>
      <c r="N257" s="3"/>
      <c r="O257" s="3"/>
    </row>
    <row r="258" spans="1:15" s="4" customFormat="1">
      <c r="A258" s="29"/>
      <c r="B258" s="29"/>
      <c r="C258" s="3"/>
      <c r="F258" s="30"/>
      <c r="I258" s="3"/>
      <c r="J258" s="3"/>
      <c r="K258" s="3"/>
      <c r="L258" s="3"/>
      <c r="M258" s="3"/>
      <c r="N258" s="3"/>
      <c r="O258" s="3"/>
    </row>
    <row r="259" spans="1:15" s="4" customFormat="1">
      <c r="A259" s="29"/>
      <c r="B259" s="29"/>
      <c r="C259" s="3"/>
      <c r="F259" s="30"/>
      <c r="I259" s="3"/>
      <c r="J259" s="3"/>
      <c r="K259" s="3"/>
      <c r="L259" s="3"/>
      <c r="M259" s="3"/>
      <c r="N259" s="3"/>
      <c r="O259" s="3"/>
    </row>
    <row r="260" spans="1:15" s="4" customFormat="1">
      <c r="A260" s="29"/>
      <c r="B260" s="29"/>
      <c r="C260" s="3"/>
      <c r="F260" s="30"/>
      <c r="I260" s="3"/>
      <c r="J260" s="3"/>
      <c r="K260" s="3"/>
      <c r="L260" s="3"/>
      <c r="M260" s="3"/>
      <c r="N260" s="3"/>
      <c r="O260" s="3"/>
    </row>
    <row r="261" spans="1:15" s="4" customFormat="1">
      <c r="A261" s="29"/>
      <c r="B261" s="29"/>
      <c r="C261" s="3"/>
      <c r="F261" s="30"/>
      <c r="I261" s="3"/>
      <c r="J261" s="3"/>
      <c r="K261" s="3"/>
      <c r="L261" s="3"/>
      <c r="M261" s="3"/>
      <c r="N261" s="3"/>
      <c r="O261" s="3"/>
    </row>
    <row r="262" spans="1:15" s="4" customFormat="1">
      <c r="A262" s="29"/>
      <c r="B262" s="29"/>
      <c r="C262" s="3"/>
      <c r="F262" s="30"/>
      <c r="I262" s="3"/>
      <c r="J262" s="3"/>
      <c r="K262" s="3"/>
      <c r="L262" s="3"/>
      <c r="M262" s="3"/>
      <c r="N262" s="3"/>
      <c r="O262" s="3"/>
    </row>
    <row r="263" spans="1:15" s="4" customFormat="1">
      <c r="A263" s="29"/>
      <c r="B263" s="29"/>
      <c r="C263" s="3"/>
      <c r="F263" s="30"/>
      <c r="I263" s="3"/>
      <c r="J263" s="3"/>
      <c r="K263" s="3"/>
      <c r="L263" s="3"/>
      <c r="M263" s="3"/>
      <c r="N263" s="3"/>
      <c r="O263" s="3"/>
    </row>
    <row r="264" spans="1:15" s="4" customFormat="1">
      <c r="A264" s="29"/>
      <c r="B264" s="29"/>
      <c r="C264" s="3"/>
      <c r="F264" s="30"/>
      <c r="I264" s="3"/>
      <c r="J264" s="3"/>
      <c r="K264" s="3"/>
      <c r="L264" s="3"/>
      <c r="M264" s="3"/>
      <c r="N264" s="3"/>
      <c r="O264" s="3"/>
    </row>
    <row r="265" spans="1:15" s="4" customFormat="1">
      <c r="A265" s="29"/>
      <c r="B265" s="29"/>
      <c r="C265" s="3"/>
      <c r="F265" s="30"/>
      <c r="I265" s="3"/>
      <c r="J265" s="3"/>
      <c r="K265" s="3"/>
      <c r="L265" s="3"/>
      <c r="M265" s="3"/>
      <c r="N265" s="3"/>
      <c r="O265" s="3"/>
    </row>
    <row r="266" spans="1:15" s="4" customFormat="1">
      <c r="A266" s="29"/>
      <c r="B266" s="29"/>
      <c r="C266" s="3"/>
      <c r="F266" s="30"/>
      <c r="I266" s="3"/>
      <c r="J266" s="3"/>
      <c r="K266" s="3"/>
      <c r="L266" s="3"/>
      <c r="M266" s="3"/>
      <c r="N266" s="3"/>
      <c r="O266" s="3"/>
    </row>
    <row r="267" spans="1:15" s="4" customFormat="1">
      <c r="A267" s="29"/>
      <c r="B267" s="29"/>
      <c r="C267" s="3"/>
      <c r="F267" s="30"/>
      <c r="I267" s="3"/>
      <c r="J267" s="3"/>
      <c r="K267" s="3"/>
      <c r="L267" s="3"/>
      <c r="M267" s="3"/>
      <c r="N267" s="3"/>
      <c r="O267" s="3"/>
    </row>
    <row r="268" spans="1:15" s="4" customFormat="1">
      <c r="A268" s="29"/>
      <c r="B268" s="29"/>
      <c r="C268" s="3"/>
      <c r="F268" s="30"/>
      <c r="I268" s="3"/>
      <c r="J268" s="3"/>
      <c r="K268" s="3"/>
      <c r="L268" s="3"/>
      <c r="M268" s="3"/>
      <c r="N268" s="3"/>
      <c r="O268" s="3"/>
    </row>
    <row r="269" spans="1:15" s="4" customFormat="1">
      <c r="A269" s="29"/>
      <c r="B269" s="29"/>
      <c r="C269" s="3"/>
      <c r="F269" s="30"/>
      <c r="I269" s="3"/>
      <c r="J269" s="3"/>
      <c r="K269" s="3"/>
      <c r="L269" s="3"/>
      <c r="M269" s="3"/>
      <c r="N269" s="3"/>
      <c r="O269" s="3"/>
    </row>
    <row r="270" spans="1:15" s="4" customFormat="1">
      <c r="A270" s="29"/>
      <c r="B270" s="29"/>
      <c r="C270" s="3"/>
      <c r="F270" s="30"/>
      <c r="I270" s="3"/>
      <c r="J270" s="3"/>
      <c r="K270" s="3"/>
      <c r="L270" s="3"/>
      <c r="M270" s="3"/>
      <c r="N270" s="3"/>
      <c r="O270" s="3"/>
    </row>
    <row r="271" spans="1:15" s="4" customFormat="1">
      <c r="A271" s="29"/>
      <c r="B271" s="29"/>
      <c r="C271" s="3"/>
      <c r="F271" s="30"/>
      <c r="I271" s="3"/>
      <c r="J271" s="3"/>
      <c r="K271" s="3"/>
      <c r="L271" s="3"/>
      <c r="M271" s="3"/>
      <c r="N271" s="3"/>
      <c r="O271" s="3"/>
    </row>
    <row r="272" spans="1:15" s="4" customFormat="1">
      <c r="A272" s="29"/>
      <c r="B272" s="29"/>
      <c r="C272" s="3"/>
      <c r="F272" s="30"/>
      <c r="I272" s="3"/>
      <c r="J272" s="3"/>
      <c r="K272" s="3"/>
      <c r="L272" s="3"/>
      <c r="M272" s="3"/>
      <c r="N272" s="3"/>
      <c r="O272" s="3"/>
    </row>
    <row r="273" spans="1:15" s="4" customFormat="1">
      <c r="A273" s="29"/>
      <c r="B273" s="29"/>
      <c r="C273" s="3"/>
      <c r="F273" s="30"/>
      <c r="I273" s="3"/>
      <c r="J273" s="3"/>
      <c r="K273" s="3"/>
      <c r="L273" s="3"/>
      <c r="M273" s="3"/>
      <c r="N273" s="3"/>
      <c r="O273" s="3"/>
    </row>
    <row r="274" spans="1:15" s="4" customFormat="1">
      <c r="A274" s="29"/>
      <c r="B274" s="29"/>
      <c r="C274" s="3"/>
      <c r="F274" s="30"/>
      <c r="I274" s="3"/>
      <c r="J274" s="3"/>
      <c r="K274" s="3"/>
      <c r="L274" s="3"/>
      <c r="M274" s="3"/>
      <c r="N274" s="3"/>
      <c r="O274" s="3"/>
    </row>
    <row r="275" spans="1:15" s="4" customFormat="1">
      <c r="A275" s="29"/>
      <c r="B275" s="29"/>
      <c r="C275" s="3"/>
      <c r="F275" s="30"/>
      <c r="I275" s="3"/>
      <c r="J275" s="3"/>
      <c r="K275" s="3"/>
      <c r="L275" s="3"/>
      <c r="M275" s="3"/>
      <c r="N275" s="3"/>
      <c r="O275" s="3"/>
    </row>
    <row r="276" spans="1:15" s="4" customFormat="1">
      <c r="A276" s="29"/>
      <c r="B276" s="29"/>
      <c r="C276" s="3"/>
      <c r="F276" s="30"/>
      <c r="I276" s="3"/>
      <c r="J276" s="3"/>
      <c r="K276" s="3"/>
      <c r="L276" s="3"/>
      <c r="M276" s="3"/>
      <c r="N276" s="3"/>
      <c r="O276" s="3"/>
    </row>
    <row r="277" spans="1:15" s="4" customFormat="1">
      <c r="A277" s="29"/>
      <c r="B277" s="29"/>
      <c r="C277" s="3"/>
      <c r="F277" s="30"/>
      <c r="I277" s="3"/>
      <c r="J277" s="3"/>
      <c r="K277" s="3"/>
      <c r="L277" s="3"/>
      <c r="M277" s="3"/>
      <c r="N277" s="3"/>
      <c r="O277" s="3"/>
    </row>
    <row r="278" spans="1:15" s="4" customFormat="1">
      <c r="A278" s="29"/>
      <c r="B278" s="29"/>
      <c r="C278" s="3"/>
      <c r="F278" s="30"/>
      <c r="I278" s="3"/>
      <c r="J278" s="3"/>
      <c r="K278" s="3"/>
      <c r="L278" s="3"/>
      <c r="M278" s="3"/>
      <c r="N278" s="3"/>
      <c r="O278" s="3"/>
    </row>
    <row r="279" spans="1:15" s="4" customFormat="1">
      <c r="A279" s="29"/>
      <c r="B279" s="29"/>
      <c r="C279" s="3"/>
      <c r="F279" s="30"/>
      <c r="I279" s="3"/>
      <c r="J279" s="3"/>
      <c r="K279" s="3"/>
      <c r="L279" s="3"/>
      <c r="M279" s="3"/>
      <c r="N279" s="3"/>
      <c r="O279" s="3"/>
    </row>
    <row r="280" spans="1:15" s="4" customFormat="1">
      <c r="A280" s="29"/>
      <c r="B280" s="29"/>
      <c r="C280" s="3"/>
      <c r="F280" s="30"/>
      <c r="I280" s="3"/>
      <c r="J280" s="3"/>
      <c r="K280" s="3"/>
      <c r="L280" s="3"/>
      <c r="M280" s="3"/>
      <c r="N280" s="3"/>
      <c r="O280" s="3"/>
    </row>
    <row r="281" spans="1:15" s="4" customFormat="1">
      <c r="A281" s="29"/>
      <c r="B281" s="29"/>
      <c r="C281" s="3"/>
      <c r="F281" s="30"/>
      <c r="I281" s="3"/>
      <c r="J281" s="3"/>
      <c r="K281" s="3"/>
      <c r="L281" s="3"/>
      <c r="M281" s="3"/>
      <c r="N281" s="3"/>
      <c r="O281" s="3"/>
    </row>
    <row r="282" spans="1:15" s="4" customFormat="1">
      <c r="A282" s="29"/>
      <c r="B282" s="29"/>
      <c r="C282" s="3"/>
      <c r="F282" s="30"/>
      <c r="I282" s="3"/>
      <c r="J282" s="3"/>
      <c r="K282" s="3"/>
      <c r="L282" s="3"/>
      <c r="M282" s="3"/>
      <c r="N282" s="3"/>
      <c r="O282" s="3"/>
    </row>
    <row r="283" spans="1:15" s="4" customFormat="1">
      <c r="A283" s="29"/>
      <c r="B283" s="29"/>
      <c r="C283" s="3"/>
      <c r="F283" s="30"/>
      <c r="I283" s="3"/>
      <c r="J283" s="3"/>
      <c r="K283" s="3"/>
      <c r="L283" s="3"/>
      <c r="M283" s="3"/>
      <c r="N283" s="3"/>
      <c r="O283" s="3"/>
    </row>
    <row r="284" spans="1:15" s="4" customFormat="1">
      <c r="A284" s="29"/>
      <c r="B284" s="29"/>
      <c r="C284" s="3"/>
      <c r="F284" s="30"/>
      <c r="I284" s="3"/>
      <c r="J284" s="3"/>
      <c r="K284" s="3"/>
      <c r="L284" s="3"/>
      <c r="M284" s="3"/>
      <c r="N284" s="3"/>
      <c r="O284" s="3"/>
    </row>
    <row r="285" spans="1:15" s="4" customFormat="1">
      <c r="A285" s="29"/>
      <c r="B285" s="29"/>
      <c r="C285" s="3"/>
      <c r="F285" s="30"/>
      <c r="I285" s="3"/>
      <c r="J285" s="3"/>
      <c r="K285" s="3"/>
      <c r="L285" s="3"/>
      <c r="M285" s="3"/>
      <c r="N285" s="3"/>
      <c r="O285" s="3"/>
    </row>
    <row r="286" spans="1:15" s="4" customFormat="1">
      <c r="A286" s="29"/>
      <c r="B286" s="29"/>
      <c r="C286" s="3"/>
      <c r="F286" s="30"/>
      <c r="I286" s="3"/>
      <c r="J286" s="3"/>
      <c r="K286" s="3"/>
      <c r="L286" s="3"/>
      <c r="M286" s="3"/>
      <c r="N286" s="3"/>
      <c r="O286" s="3"/>
    </row>
    <row r="287" spans="1:15" s="4" customFormat="1">
      <c r="A287" s="29"/>
      <c r="B287" s="29"/>
      <c r="C287" s="3"/>
      <c r="F287" s="30"/>
      <c r="I287" s="3"/>
      <c r="J287" s="3"/>
      <c r="K287" s="3"/>
      <c r="L287" s="3"/>
      <c r="M287" s="3"/>
      <c r="N287" s="3"/>
      <c r="O287" s="3"/>
    </row>
  </sheetData>
  <sheetProtection selectLockedCells="1"/>
  <mergeCells count="114">
    <mergeCell ref="A2:H2"/>
    <mergeCell ref="A3:H3"/>
    <mergeCell ref="A4:H4"/>
    <mergeCell ref="C5:G5"/>
    <mergeCell ref="A6:B6"/>
    <mergeCell ref="E6:F6"/>
    <mergeCell ref="G9:G10"/>
    <mergeCell ref="A11:A12"/>
    <mergeCell ref="B11:D11"/>
    <mergeCell ref="H11:H12"/>
    <mergeCell ref="B12:D12"/>
    <mergeCell ref="A13:A14"/>
    <mergeCell ref="H13:H14"/>
    <mergeCell ref="A7:B7"/>
    <mergeCell ref="E7:F7"/>
    <mergeCell ref="A9:A10"/>
    <mergeCell ref="B9:D10"/>
    <mergeCell ref="E9:E10"/>
    <mergeCell ref="F9:F10"/>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disablePrompts="1" count="4">
    <dataValidation type="list" allowBlank="1" showInputMessage="1" showErrorMessage="1" sqref="H7" xr:uid="{00000000-0002-0000-0A00-000000000000}">
      <formula1>$D$200:$D$204</formula1>
    </dataValidation>
    <dataValidation type="list" allowBlank="1" showInputMessage="1" showErrorMessage="1" sqref="G7" xr:uid="{00000000-0002-0000-0A00-000001000000}">
      <formula1>$C$200:$C$203</formula1>
    </dataValidation>
    <dataValidation type="list" allowBlank="1" showInputMessage="1" showErrorMessage="1" sqref="D7" xr:uid="{00000000-0002-0000-0A00-000002000000}">
      <formula1>$A$200:$A$205</formula1>
    </dataValidation>
    <dataValidation type="list" allowBlank="1" showInputMessage="1" showErrorMessage="1" sqref="E7:F7" xr:uid="{00000000-0002-0000-0A00-000003000000}">
      <formula1>B200:B202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5"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11266" r:id="rId6" name="Label 2">
              <controlPr defaultSize="0" print="0" autoFill="0" autoLine="0" autoPict="0">
                <anchor moveWithCells="1" sizeWithCells="1">
                  <from>
                    <xdr:col>7</xdr:col>
                    <xdr:colOff>107950</xdr:colOff>
                    <xdr:row>0</xdr:row>
                    <xdr:rowOff>0</xdr:rowOff>
                  </from>
                  <to>
                    <xdr:col>8</xdr:col>
                    <xdr:colOff>0</xdr:colOff>
                    <xdr:row>1</xdr:row>
                    <xdr:rowOff>31750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175"/>
  <sheetViews>
    <sheetView showGridLines="0" workbookViewId="0">
      <pane ySplit="8" topLeftCell="A9" activePane="bottomLeft" state="frozen"/>
      <selection sqref="A1:P1"/>
      <selection pane="bottomLeft" activeCell="J17" sqref="J17:J18"/>
    </sheetView>
  </sheetViews>
  <sheetFormatPr defaultRowHeight="12" customHeight="1"/>
  <cols>
    <col min="1" max="1" width="4" customWidth="1"/>
    <col min="2" max="2" width="6.26953125" customWidth="1"/>
    <col min="3" max="3" width="7.81640625" customWidth="1"/>
    <col min="4" max="4" width="18" customWidth="1"/>
    <col min="5" max="5" width="8" customWidth="1"/>
    <col min="6" max="6" width="15.26953125" customWidth="1"/>
    <col min="7" max="11" width="11.7265625" customWidth="1"/>
    <col min="12" max="12" width="10" customWidth="1"/>
    <col min="13" max="14" width="11.7265625" customWidth="1"/>
    <col min="15" max="15" width="10" customWidth="1"/>
    <col min="257" max="257" width="4" customWidth="1"/>
    <col min="258" max="258" width="6.26953125" customWidth="1"/>
    <col min="259" max="259" width="7.81640625" customWidth="1"/>
    <col min="260" max="260" width="18" customWidth="1"/>
    <col min="261" max="261" width="8" customWidth="1"/>
    <col min="262" max="262" width="15.26953125" customWidth="1"/>
    <col min="263" max="267" width="11.7265625" customWidth="1"/>
    <col min="268" max="268" width="10" customWidth="1"/>
    <col min="269" max="270" width="11.7265625" customWidth="1"/>
    <col min="271" max="271" width="10" customWidth="1"/>
    <col min="513" max="513" width="4" customWidth="1"/>
    <col min="514" max="514" width="6.26953125" customWidth="1"/>
    <col min="515" max="515" width="7.81640625" customWidth="1"/>
    <col min="516" max="516" width="18" customWidth="1"/>
    <col min="517" max="517" width="8" customWidth="1"/>
    <col min="518" max="518" width="15.26953125" customWidth="1"/>
    <col min="519" max="523" width="11.7265625" customWidth="1"/>
    <col min="524" max="524" width="10" customWidth="1"/>
    <col min="525" max="526" width="11.7265625" customWidth="1"/>
    <col min="527" max="527" width="10" customWidth="1"/>
    <col min="769" max="769" width="4" customWidth="1"/>
    <col min="770" max="770" width="6.26953125" customWidth="1"/>
    <col min="771" max="771" width="7.81640625" customWidth="1"/>
    <col min="772" max="772" width="18" customWidth="1"/>
    <col min="773" max="773" width="8" customWidth="1"/>
    <col min="774" max="774" width="15.26953125" customWidth="1"/>
    <col min="775" max="779" width="11.7265625" customWidth="1"/>
    <col min="780" max="780" width="10" customWidth="1"/>
    <col min="781" max="782" width="11.7265625" customWidth="1"/>
    <col min="783" max="783" width="10" customWidth="1"/>
    <col min="1025" max="1025" width="4" customWidth="1"/>
    <col min="1026" max="1026" width="6.26953125" customWidth="1"/>
    <col min="1027" max="1027" width="7.81640625" customWidth="1"/>
    <col min="1028" max="1028" width="18" customWidth="1"/>
    <col min="1029" max="1029" width="8" customWidth="1"/>
    <col min="1030" max="1030" width="15.26953125" customWidth="1"/>
    <col min="1031" max="1035" width="11.7265625" customWidth="1"/>
    <col min="1036" max="1036" width="10" customWidth="1"/>
    <col min="1037" max="1038" width="11.7265625" customWidth="1"/>
    <col min="1039" max="1039" width="10" customWidth="1"/>
    <col min="1281" max="1281" width="4" customWidth="1"/>
    <col min="1282" max="1282" width="6.26953125" customWidth="1"/>
    <col min="1283" max="1283" width="7.81640625" customWidth="1"/>
    <col min="1284" max="1284" width="18" customWidth="1"/>
    <col min="1285" max="1285" width="8" customWidth="1"/>
    <col min="1286" max="1286" width="15.26953125" customWidth="1"/>
    <col min="1287" max="1291" width="11.7265625" customWidth="1"/>
    <col min="1292" max="1292" width="10" customWidth="1"/>
    <col min="1293" max="1294" width="11.7265625" customWidth="1"/>
    <col min="1295" max="1295" width="10" customWidth="1"/>
    <col min="1537" max="1537" width="4" customWidth="1"/>
    <col min="1538" max="1538" width="6.26953125" customWidth="1"/>
    <col min="1539" max="1539" width="7.81640625" customWidth="1"/>
    <col min="1540" max="1540" width="18" customWidth="1"/>
    <col min="1541" max="1541" width="8" customWidth="1"/>
    <col min="1542" max="1542" width="15.26953125" customWidth="1"/>
    <col min="1543" max="1547" width="11.7265625" customWidth="1"/>
    <col min="1548" max="1548" width="10" customWidth="1"/>
    <col min="1549" max="1550" width="11.7265625" customWidth="1"/>
    <col min="1551" max="1551" width="10" customWidth="1"/>
    <col min="1793" max="1793" width="4" customWidth="1"/>
    <col min="1794" max="1794" width="6.26953125" customWidth="1"/>
    <col min="1795" max="1795" width="7.81640625" customWidth="1"/>
    <col min="1796" max="1796" width="18" customWidth="1"/>
    <col min="1797" max="1797" width="8" customWidth="1"/>
    <col min="1798" max="1798" width="15.26953125" customWidth="1"/>
    <col min="1799" max="1803" width="11.7265625" customWidth="1"/>
    <col min="1804" max="1804" width="10" customWidth="1"/>
    <col min="1805" max="1806" width="11.7265625" customWidth="1"/>
    <col min="1807" max="1807" width="10" customWidth="1"/>
    <col min="2049" max="2049" width="4" customWidth="1"/>
    <col min="2050" max="2050" width="6.26953125" customWidth="1"/>
    <col min="2051" max="2051" width="7.81640625" customWidth="1"/>
    <col min="2052" max="2052" width="18" customWidth="1"/>
    <col min="2053" max="2053" width="8" customWidth="1"/>
    <col min="2054" max="2054" width="15.26953125" customWidth="1"/>
    <col min="2055" max="2059" width="11.7265625" customWidth="1"/>
    <col min="2060" max="2060" width="10" customWidth="1"/>
    <col min="2061" max="2062" width="11.7265625" customWidth="1"/>
    <col min="2063" max="2063" width="10" customWidth="1"/>
    <col min="2305" max="2305" width="4" customWidth="1"/>
    <col min="2306" max="2306" width="6.26953125" customWidth="1"/>
    <col min="2307" max="2307" width="7.81640625" customWidth="1"/>
    <col min="2308" max="2308" width="18" customWidth="1"/>
    <col min="2309" max="2309" width="8" customWidth="1"/>
    <col min="2310" max="2310" width="15.26953125" customWidth="1"/>
    <col min="2311" max="2315" width="11.7265625" customWidth="1"/>
    <col min="2316" max="2316" width="10" customWidth="1"/>
    <col min="2317" max="2318" width="11.7265625" customWidth="1"/>
    <col min="2319" max="2319" width="10" customWidth="1"/>
    <col min="2561" max="2561" width="4" customWidth="1"/>
    <col min="2562" max="2562" width="6.26953125" customWidth="1"/>
    <col min="2563" max="2563" width="7.81640625" customWidth="1"/>
    <col min="2564" max="2564" width="18" customWidth="1"/>
    <col min="2565" max="2565" width="8" customWidth="1"/>
    <col min="2566" max="2566" width="15.26953125" customWidth="1"/>
    <col min="2567" max="2571" width="11.7265625" customWidth="1"/>
    <col min="2572" max="2572" width="10" customWidth="1"/>
    <col min="2573" max="2574" width="11.7265625" customWidth="1"/>
    <col min="2575" max="2575" width="10" customWidth="1"/>
    <col min="2817" max="2817" width="4" customWidth="1"/>
    <col min="2818" max="2818" width="6.26953125" customWidth="1"/>
    <col min="2819" max="2819" width="7.81640625" customWidth="1"/>
    <col min="2820" max="2820" width="18" customWidth="1"/>
    <col min="2821" max="2821" width="8" customWidth="1"/>
    <col min="2822" max="2822" width="15.26953125" customWidth="1"/>
    <col min="2823" max="2827" width="11.7265625" customWidth="1"/>
    <col min="2828" max="2828" width="10" customWidth="1"/>
    <col min="2829" max="2830" width="11.7265625" customWidth="1"/>
    <col min="2831" max="2831" width="10" customWidth="1"/>
    <col min="3073" max="3073" width="4" customWidth="1"/>
    <col min="3074" max="3074" width="6.26953125" customWidth="1"/>
    <col min="3075" max="3075" width="7.81640625" customWidth="1"/>
    <col min="3076" max="3076" width="18" customWidth="1"/>
    <col min="3077" max="3077" width="8" customWidth="1"/>
    <col min="3078" max="3078" width="15.26953125" customWidth="1"/>
    <col min="3079" max="3083" width="11.7265625" customWidth="1"/>
    <col min="3084" max="3084" width="10" customWidth="1"/>
    <col min="3085" max="3086" width="11.7265625" customWidth="1"/>
    <col min="3087" max="3087" width="10" customWidth="1"/>
    <col min="3329" max="3329" width="4" customWidth="1"/>
    <col min="3330" max="3330" width="6.26953125" customWidth="1"/>
    <col min="3331" max="3331" width="7.81640625" customWidth="1"/>
    <col min="3332" max="3332" width="18" customWidth="1"/>
    <col min="3333" max="3333" width="8" customWidth="1"/>
    <col min="3334" max="3334" width="15.26953125" customWidth="1"/>
    <col min="3335" max="3339" width="11.7265625" customWidth="1"/>
    <col min="3340" max="3340" width="10" customWidth="1"/>
    <col min="3341" max="3342" width="11.7265625" customWidth="1"/>
    <col min="3343" max="3343" width="10" customWidth="1"/>
    <col min="3585" max="3585" width="4" customWidth="1"/>
    <col min="3586" max="3586" width="6.26953125" customWidth="1"/>
    <col min="3587" max="3587" width="7.81640625" customWidth="1"/>
    <col min="3588" max="3588" width="18" customWidth="1"/>
    <col min="3589" max="3589" width="8" customWidth="1"/>
    <col min="3590" max="3590" width="15.26953125" customWidth="1"/>
    <col min="3591" max="3595" width="11.7265625" customWidth="1"/>
    <col min="3596" max="3596" width="10" customWidth="1"/>
    <col min="3597" max="3598" width="11.7265625" customWidth="1"/>
    <col min="3599" max="3599" width="10" customWidth="1"/>
    <col min="3841" max="3841" width="4" customWidth="1"/>
    <col min="3842" max="3842" width="6.26953125" customWidth="1"/>
    <col min="3843" max="3843" width="7.81640625" customWidth="1"/>
    <col min="3844" max="3844" width="18" customWidth="1"/>
    <col min="3845" max="3845" width="8" customWidth="1"/>
    <col min="3846" max="3846" width="15.26953125" customWidth="1"/>
    <col min="3847" max="3851" width="11.7265625" customWidth="1"/>
    <col min="3852" max="3852" width="10" customWidth="1"/>
    <col min="3853" max="3854" width="11.7265625" customWidth="1"/>
    <col min="3855" max="3855" width="10" customWidth="1"/>
    <col min="4097" max="4097" width="4" customWidth="1"/>
    <col min="4098" max="4098" width="6.26953125" customWidth="1"/>
    <col min="4099" max="4099" width="7.81640625" customWidth="1"/>
    <col min="4100" max="4100" width="18" customWidth="1"/>
    <col min="4101" max="4101" width="8" customWidth="1"/>
    <col min="4102" max="4102" width="15.26953125" customWidth="1"/>
    <col min="4103" max="4107" width="11.7265625" customWidth="1"/>
    <col min="4108" max="4108" width="10" customWidth="1"/>
    <col min="4109" max="4110" width="11.7265625" customWidth="1"/>
    <col min="4111" max="4111" width="10" customWidth="1"/>
    <col min="4353" max="4353" width="4" customWidth="1"/>
    <col min="4354" max="4354" width="6.26953125" customWidth="1"/>
    <col min="4355" max="4355" width="7.81640625" customWidth="1"/>
    <col min="4356" max="4356" width="18" customWidth="1"/>
    <col min="4357" max="4357" width="8" customWidth="1"/>
    <col min="4358" max="4358" width="15.26953125" customWidth="1"/>
    <col min="4359" max="4363" width="11.7265625" customWidth="1"/>
    <col min="4364" max="4364" width="10" customWidth="1"/>
    <col min="4365" max="4366" width="11.7265625" customWidth="1"/>
    <col min="4367" max="4367" width="10" customWidth="1"/>
    <col min="4609" max="4609" width="4" customWidth="1"/>
    <col min="4610" max="4610" width="6.26953125" customWidth="1"/>
    <col min="4611" max="4611" width="7.81640625" customWidth="1"/>
    <col min="4612" max="4612" width="18" customWidth="1"/>
    <col min="4613" max="4613" width="8" customWidth="1"/>
    <col min="4614" max="4614" width="15.26953125" customWidth="1"/>
    <col min="4615" max="4619" width="11.7265625" customWidth="1"/>
    <col min="4620" max="4620" width="10" customWidth="1"/>
    <col min="4621" max="4622" width="11.7265625" customWidth="1"/>
    <col min="4623" max="4623" width="10" customWidth="1"/>
    <col min="4865" max="4865" width="4" customWidth="1"/>
    <col min="4866" max="4866" width="6.26953125" customWidth="1"/>
    <col min="4867" max="4867" width="7.81640625" customWidth="1"/>
    <col min="4868" max="4868" width="18" customWidth="1"/>
    <col min="4869" max="4869" width="8" customWidth="1"/>
    <col min="4870" max="4870" width="15.26953125" customWidth="1"/>
    <col min="4871" max="4875" width="11.7265625" customWidth="1"/>
    <col min="4876" max="4876" width="10" customWidth="1"/>
    <col min="4877" max="4878" width="11.7265625" customWidth="1"/>
    <col min="4879" max="4879" width="10" customWidth="1"/>
    <col min="5121" max="5121" width="4" customWidth="1"/>
    <col min="5122" max="5122" width="6.26953125" customWidth="1"/>
    <col min="5123" max="5123" width="7.81640625" customWidth="1"/>
    <col min="5124" max="5124" width="18" customWidth="1"/>
    <col min="5125" max="5125" width="8" customWidth="1"/>
    <col min="5126" max="5126" width="15.26953125" customWidth="1"/>
    <col min="5127" max="5131" width="11.7265625" customWidth="1"/>
    <col min="5132" max="5132" width="10" customWidth="1"/>
    <col min="5133" max="5134" width="11.7265625" customWidth="1"/>
    <col min="5135" max="5135" width="10" customWidth="1"/>
    <col min="5377" max="5377" width="4" customWidth="1"/>
    <col min="5378" max="5378" width="6.26953125" customWidth="1"/>
    <col min="5379" max="5379" width="7.81640625" customWidth="1"/>
    <col min="5380" max="5380" width="18" customWidth="1"/>
    <col min="5381" max="5381" width="8" customWidth="1"/>
    <col min="5382" max="5382" width="15.26953125" customWidth="1"/>
    <col min="5383" max="5387" width="11.7265625" customWidth="1"/>
    <col min="5388" max="5388" width="10" customWidth="1"/>
    <col min="5389" max="5390" width="11.7265625" customWidth="1"/>
    <col min="5391" max="5391" width="10" customWidth="1"/>
    <col min="5633" max="5633" width="4" customWidth="1"/>
    <col min="5634" max="5634" width="6.26953125" customWidth="1"/>
    <col min="5635" max="5635" width="7.81640625" customWidth="1"/>
    <col min="5636" max="5636" width="18" customWidth="1"/>
    <col min="5637" max="5637" width="8" customWidth="1"/>
    <col min="5638" max="5638" width="15.26953125" customWidth="1"/>
    <col min="5639" max="5643" width="11.7265625" customWidth="1"/>
    <col min="5644" max="5644" width="10" customWidth="1"/>
    <col min="5645" max="5646" width="11.7265625" customWidth="1"/>
    <col min="5647" max="5647" width="10" customWidth="1"/>
    <col min="5889" max="5889" width="4" customWidth="1"/>
    <col min="5890" max="5890" width="6.26953125" customWidth="1"/>
    <col min="5891" max="5891" width="7.81640625" customWidth="1"/>
    <col min="5892" max="5892" width="18" customWidth="1"/>
    <col min="5893" max="5893" width="8" customWidth="1"/>
    <col min="5894" max="5894" width="15.26953125" customWidth="1"/>
    <col min="5895" max="5899" width="11.7265625" customWidth="1"/>
    <col min="5900" max="5900" width="10" customWidth="1"/>
    <col min="5901" max="5902" width="11.7265625" customWidth="1"/>
    <col min="5903" max="5903" width="10" customWidth="1"/>
    <col min="6145" max="6145" width="4" customWidth="1"/>
    <col min="6146" max="6146" width="6.26953125" customWidth="1"/>
    <col min="6147" max="6147" width="7.81640625" customWidth="1"/>
    <col min="6148" max="6148" width="18" customWidth="1"/>
    <col min="6149" max="6149" width="8" customWidth="1"/>
    <col min="6150" max="6150" width="15.26953125" customWidth="1"/>
    <col min="6151" max="6155" width="11.7265625" customWidth="1"/>
    <col min="6156" max="6156" width="10" customWidth="1"/>
    <col min="6157" max="6158" width="11.7265625" customWidth="1"/>
    <col min="6159" max="6159" width="10" customWidth="1"/>
    <col min="6401" max="6401" width="4" customWidth="1"/>
    <col min="6402" max="6402" width="6.26953125" customWidth="1"/>
    <col min="6403" max="6403" width="7.81640625" customWidth="1"/>
    <col min="6404" max="6404" width="18" customWidth="1"/>
    <col min="6405" max="6405" width="8" customWidth="1"/>
    <col min="6406" max="6406" width="15.26953125" customWidth="1"/>
    <col min="6407" max="6411" width="11.7265625" customWidth="1"/>
    <col min="6412" max="6412" width="10" customWidth="1"/>
    <col min="6413" max="6414" width="11.7265625" customWidth="1"/>
    <col min="6415" max="6415" width="10" customWidth="1"/>
    <col min="6657" max="6657" width="4" customWidth="1"/>
    <col min="6658" max="6658" width="6.26953125" customWidth="1"/>
    <col min="6659" max="6659" width="7.81640625" customWidth="1"/>
    <col min="6660" max="6660" width="18" customWidth="1"/>
    <col min="6661" max="6661" width="8" customWidth="1"/>
    <col min="6662" max="6662" width="15.26953125" customWidth="1"/>
    <col min="6663" max="6667" width="11.7265625" customWidth="1"/>
    <col min="6668" max="6668" width="10" customWidth="1"/>
    <col min="6669" max="6670" width="11.7265625" customWidth="1"/>
    <col min="6671" max="6671" width="10" customWidth="1"/>
    <col min="6913" max="6913" width="4" customWidth="1"/>
    <col min="6914" max="6914" width="6.26953125" customWidth="1"/>
    <col min="6915" max="6915" width="7.81640625" customWidth="1"/>
    <col min="6916" max="6916" width="18" customWidth="1"/>
    <col min="6917" max="6917" width="8" customWidth="1"/>
    <col min="6918" max="6918" width="15.26953125" customWidth="1"/>
    <col min="6919" max="6923" width="11.7265625" customWidth="1"/>
    <col min="6924" max="6924" width="10" customWidth="1"/>
    <col min="6925" max="6926" width="11.7265625" customWidth="1"/>
    <col min="6927" max="6927" width="10" customWidth="1"/>
    <col min="7169" max="7169" width="4" customWidth="1"/>
    <col min="7170" max="7170" width="6.26953125" customWidth="1"/>
    <col min="7171" max="7171" width="7.81640625" customWidth="1"/>
    <col min="7172" max="7172" width="18" customWidth="1"/>
    <col min="7173" max="7173" width="8" customWidth="1"/>
    <col min="7174" max="7174" width="15.26953125" customWidth="1"/>
    <col min="7175" max="7179" width="11.7265625" customWidth="1"/>
    <col min="7180" max="7180" width="10" customWidth="1"/>
    <col min="7181" max="7182" width="11.7265625" customWidth="1"/>
    <col min="7183" max="7183" width="10" customWidth="1"/>
    <col min="7425" max="7425" width="4" customWidth="1"/>
    <col min="7426" max="7426" width="6.26953125" customWidth="1"/>
    <col min="7427" max="7427" width="7.81640625" customWidth="1"/>
    <col min="7428" max="7428" width="18" customWidth="1"/>
    <col min="7429" max="7429" width="8" customWidth="1"/>
    <col min="7430" max="7430" width="15.26953125" customWidth="1"/>
    <col min="7431" max="7435" width="11.7265625" customWidth="1"/>
    <col min="7436" max="7436" width="10" customWidth="1"/>
    <col min="7437" max="7438" width="11.7265625" customWidth="1"/>
    <col min="7439" max="7439" width="10" customWidth="1"/>
    <col min="7681" max="7681" width="4" customWidth="1"/>
    <col min="7682" max="7682" width="6.26953125" customWidth="1"/>
    <col min="7683" max="7683" width="7.81640625" customWidth="1"/>
    <col min="7684" max="7684" width="18" customWidth="1"/>
    <col min="7685" max="7685" width="8" customWidth="1"/>
    <col min="7686" max="7686" width="15.26953125" customWidth="1"/>
    <col min="7687" max="7691" width="11.7265625" customWidth="1"/>
    <col min="7692" max="7692" width="10" customWidth="1"/>
    <col min="7693" max="7694" width="11.7265625" customWidth="1"/>
    <col min="7695" max="7695" width="10" customWidth="1"/>
    <col min="7937" max="7937" width="4" customWidth="1"/>
    <col min="7938" max="7938" width="6.26953125" customWidth="1"/>
    <col min="7939" max="7939" width="7.81640625" customWidth="1"/>
    <col min="7940" max="7940" width="18" customWidth="1"/>
    <col min="7941" max="7941" width="8" customWidth="1"/>
    <col min="7942" max="7942" width="15.26953125" customWidth="1"/>
    <col min="7943" max="7947" width="11.7265625" customWidth="1"/>
    <col min="7948" max="7948" width="10" customWidth="1"/>
    <col min="7949" max="7950" width="11.7265625" customWidth="1"/>
    <col min="7951" max="7951" width="10" customWidth="1"/>
    <col min="8193" max="8193" width="4" customWidth="1"/>
    <col min="8194" max="8194" width="6.26953125" customWidth="1"/>
    <col min="8195" max="8195" width="7.81640625" customWidth="1"/>
    <col min="8196" max="8196" width="18" customWidth="1"/>
    <col min="8197" max="8197" width="8" customWidth="1"/>
    <col min="8198" max="8198" width="15.26953125" customWidth="1"/>
    <col min="8199" max="8203" width="11.7265625" customWidth="1"/>
    <col min="8204" max="8204" width="10" customWidth="1"/>
    <col min="8205" max="8206" width="11.7265625" customWidth="1"/>
    <col min="8207" max="8207" width="10" customWidth="1"/>
    <col min="8449" max="8449" width="4" customWidth="1"/>
    <col min="8450" max="8450" width="6.26953125" customWidth="1"/>
    <col min="8451" max="8451" width="7.81640625" customWidth="1"/>
    <col min="8452" max="8452" width="18" customWidth="1"/>
    <col min="8453" max="8453" width="8" customWidth="1"/>
    <col min="8454" max="8454" width="15.26953125" customWidth="1"/>
    <col min="8455" max="8459" width="11.7265625" customWidth="1"/>
    <col min="8460" max="8460" width="10" customWidth="1"/>
    <col min="8461" max="8462" width="11.7265625" customWidth="1"/>
    <col min="8463" max="8463" width="10" customWidth="1"/>
    <col min="8705" max="8705" width="4" customWidth="1"/>
    <col min="8706" max="8706" width="6.26953125" customWidth="1"/>
    <col min="8707" max="8707" width="7.81640625" customWidth="1"/>
    <col min="8708" max="8708" width="18" customWidth="1"/>
    <col min="8709" max="8709" width="8" customWidth="1"/>
    <col min="8710" max="8710" width="15.26953125" customWidth="1"/>
    <col min="8711" max="8715" width="11.7265625" customWidth="1"/>
    <col min="8716" max="8716" width="10" customWidth="1"/>
    <col min="8717" max="8718" width="11.7265625" customWidth="1"/>
    <col min="8719" max="8719" width="10" customWidth="1"/>
    <col min="8961" max="8961" width="4" customWidth="1"/>
    <col min="8962" max="8962" width="6.26953125" customWidth="1"/>
    <col min="8963" max="8963" width="7.81640625" customWidth="1"/>
    <col min="8964" max="8964" width="18" customWidth="1"/>
    <col min="8965" max="8965" width="8" customWidth="1"/>
    <col min="8966" max="8966" width="15.26953125" customWidth="1"/>
    <col min="8967" max="8971" width="11.7265625" customWidth="1"/>
    <col min="8972" max="8972" width="10" customWidth="1"/>
    <col min="8973" max="8974" width="11.7265625" customWidth="1"/>
    <col min="8975" max="8975" width="10" customWidth="1"/>
    <col min="9217" max="9217" width="4" customWidth="1"/>
    <col min="9218" max="9218" width="6.26953125" customWidth="1"/>
    <col min="9219" max="9219" width="7.81640625" customWidth="1"/>
    <col min="9220" max="9220" width="18" customWidth="1"/>
    <col min="9221" max="9221" width="8" customWidth="1"/>
    <col min="9222" max="9222" width="15.26953125" customWidth="1"/>
    <col min="9223" max="9227" width="11.7265625" customWidth="1"/>
    <col min="9228" max="9228" width="10" customWidth="1"/>
    <col min="9229" max="9230" width="11.7265625" customWidth="1"/>
    <col min="9231" max="9231" width="10" customWidth="1"/>
    <col min="9473" max="9473" width="4" customWidth="1"/>
    <col min="9474" max="9474" width="6.26953125" customWidth="1"/>
    <col min="9475" max="9475" width="7.81640625" customWidth="1"/>
    <col min="9476" max="9476" width="18" customWidth="1"/>
    <col min="9477" max="9477" width="8" customWidth="1"/>
    <col min="9478" max="9478" width="15.26953125" customWidth="1"/>
    <col min="9479" max="9483" width="11.7265625" customWidth="1"/>
    <col min="9484" max="9484" width="10" customWidth="1"/>
    <col min="9485" max="9486" width="11.7265625" customWidth="1"/>
    <col min="9487" max="9487" width="10" customWidth="1"/>
    <col min="9729" max="9729" width="4" customWidth="1"/>
    <col min="9730" max="9730" width="6.26953125" customWidth="1"/>
    <col min="9731" max="9731" width="7.81640625" customWidth="1"/>
    <col min="9732" max="9732" width="18" customWidth="1"/>
    <col min="9733" max="9733" width="8" customWidth="1"/>
    <col min="9734" max="9734" width="15.26953125" customWidth="1"/>
    <col min="9735" max="9739" width="11.7265625" customWidth="1"/>
    <col min="9740" max="9740" width="10" customWidth="1"/>
    <col min="9741" max="9742" width="11.7265625" customWidth="1"/>
    <col min="9743" max="9743" width="10" customWidth="1"/>
    <col min="9985" max="9985" width="4" customWidth="1"/>
    <col min="9986" max="9986" width="6.26953125" customWidth="1"/>
    <col min="9987" max="9987" width="7.81640625" customWidth="1"/>
    <col min="9988" max="9988" width="18" customWidth="1"/>
    <col min="9989" max="9989" width="8" customWidth="1"/>
    <col min="9990" max="9990" width="15.26953125" customWidth="1"/>
    <col min="9991" max="9995" width="11.7265625" customWidth="1"/>
    <col min="9996" max="9996" width="10" customWidth="1"/>
    <col min="9997" max="9998" width="11.7265625" customWidth="1"/>
    <col min="9999" max="9999" width="10" customWidth="1"/>
    <col min="10241" max="10241" width="4" customWidth="1"/>
    <col min="10242" max="10242" width="6.26953125" customWidth="1"/>
    <col min="10243" max="10243" width="7.81640625" customWidth="1"/>
    <col min="10244" max="10244" width="18" customWidth="1"/>
    <col min="10245" max="10245" width="8" customWidth="1"/>
    <col min="10246" max="10246" width="15.26953125" customWidth="1"/>
    <col min="10247" max="10251" width="11.7265625" customWidth="1"/>
    <col min="10252" max="10252" width="10" customWidth="1"/>
    <col min="10253" max="10254" width="11.7265625" customWidth="1"/>
    <col min="10255" max="10255" width="10" customWidth="1"/>
    <col min="10497" max="10497" width="4" customWidth="1"/>
    <col min="10498" max="10498" width="6.26953125" customWidth="1"/>
    <col min="10499" max="10499" width="7.81640625" customWidth="1"/>
    <col min="10500" max="10500" width="18" customWidth="1"/>
    <col min="10501" max="10501" width="8" customWidth="1"/>
    <col min="10502" max="10502" width="15.26953125" customWidth="1"/>
    <col min="10503" max="10507" width="11.7265625" customWidth="1"/>
    <col min="10508" max="10508" width="10" customWidth="1"/>
    <col min="10509" max="10510" width="11.7265625" customWidth="1"/>
    <col min="10511" max="10511" width="10" customWidth="1"/>
    <col min="10753" max="10753" width="4" customWidth="1"/>
    <col min="10754" max="10754" width="6.26953125" customWidth="1"/>
    <col min="10755" max="10755" width="7.81640625" customWidth="1"/>
    <col min="10756" max="10756" width="18" customWidth="1"/>
    <col min="10757" max="10757" width="8" customWidth="1"/>
    <col min="10758" max="10758" width="15.26953125" customWidth="1"/>
    <col min="10759" max="10763" width="11.7265625" customWidth="1"/>
    <col min="10764" max="10764" width="10" customWidth="1"/>
    <col min="10765" max="10766" width="11.7265625" customWidth="1"/>
    <col min="10767" max="10767" width="10" customWidth="1"/>
    <col min="11009" max="11009" width="4" customWidth="1"/>
    <col min="11010" max="11010" width="6.26953125" customWidth="1"/>
    <col min="11011" max="11011" width="7.81640625" customWidth="1"/>
    <col min="11012" max="11012" width="18" customWidth="1"/>
    <col min="11013" max="11013" width="8" customWidth="1"/>
    <col min="11014" max="11014" width="15.26953125" customWidth="1"/>
    <col min="11015" max="11019" width="11.7265625" customWidth="1"/>
    <col min="11020" max="11020" width="10" customWidth="1"/>
    <col min="11021" max="11022" width="11.7265625" customWidth="1"/>
    <col min="11023" max="11023" width="10" customWidth="1"/>
    <col min="11265" max="11265" width="4" customWidth="1"/>
    <col min="11266" max="11266" width="6.26953125" customWidth="1"/>
    <col min="11267" max="11267" width="7.81640625" customWidth="1"/>
    <col min="11268" max="11268" width="18" customWidth="1"/>
    <col min="11269" max="11269" width="8" customWidth="1"/>
    <col min="11270" max="11270" width="15.26953125" customWidth="1"/>
    <col min="11271" max="11275" width="11.7265625" customWidth="1"/>
    <col min="11276" max="11276" width="10" customWidth="1"/>
    <col min="11277" max="11278" width="11.7265625" customWidth="1"/>
    <col min="11279" max="11279" width="10" customWidth="1"/>
    <col min="11521" max="11521" width="4" customWidth="1"/>
    <col min="11522" max="11522" width="6.26953125" customWidth="1"/>
    <col min="11523" max="11523" width="7.81640625" customWidth="1"/>
    <col min="11524" max="11524" width="18" customWidth="1"/>
    <col min="11525" max="11525" width="8" customWidth="1"/>
    <col min="11526" max="11526" width="15.26953125" customWidth="1"/>
    <col min="11527" max="11531" width="11.7265625" customWidth="1"/>
    <col min="11532" max="11532" width="10" customWidth="1"/>
    <col min="11533" max="11534" width="11.7265625" customWidth="1"/>
    <col min="11535" max="11535" width="10" customWidth="1"/>
    <col min="11777" max="11777" width="4" customWidth="1"/>
    <col min="11778" max="11778" width="6.26953125" customWidth="1"/>
    <col min="11779" max="11779" width="7.81640625" customWidth="1"/>
    <col min="11780" max="11780" width="18" customWidth="1"/>
    <col min="11781" max="11781" width="8" customWidth="1"/>
    <col min="11782" max="11782" width="15.26953125" customWidth="1"/>
    <col min="11783" max="11787" width="11.7265625" customWidth="1"/>
    <col min="11788" max="11788" width="10" customWidth="1"/>
    <col min="11789" max="11790" width="11.7265625" customWidth="1"/>
    <col min="11791" max="11791" width="10" customWidth="1"/>
    <col min="12033" max="12033" width="4" customWidth="1"/>
    <col min="12034" max="12034" width="6.26953125" customWidth="1"/>
    <col min="12035" max="12035" width="7.81640625" customWidth="1"/>
    <col min="12036" max="12036" width="18" customWidth="1"/>
    <col min="12037" max="12037" width="8" customWidth="1"/>
    <col min="12038" max="12038" width="15.26953125" customWidth="1"/>
    <col min="12039" max="12043" width="11.7265625" customWidth="1"/>
    <col min="12044" max="12044" width="10" customWidth="1"/>
    <col min="12045" max="12046" width="11.7265625" customWidth="1"/>
    <col min="12047" max="12047" width="10" customWidth="1"/>
    <col min="12289" max="12289" width="4" customWidth="1"/>
    <col min="12290" max="12290" width="6.26953125" customWidth="1"/>
    <col min="12291" max="12291" width="7.81640625" customWidth="1"/>
    <col min="12292" max="12292" width="18" customWidth="1"/>
    <col min="12293" max="12293" width="8" customWidth="1"/>
    <col min="12294" max="12294" width="15.26953125" customWidth="1"/>
    <col min="12295" max="12299" width="11.7265625" customWidth="1"/>
    <col min="12300" max="12300" width="10" customWidth="1"/>
    <col min="12301" max="12302" width="11.7265625" customWidth="1"/>
    <col min="12303" max="12303" width="10" customWidth="1"/>
    <col min="12545" max="12545" width="4" customWidth="1"/>
    <col min="12546" max="12546" width="6.26953125" customWidth="1"/>
    <col min="12547" max="12547" width="7.81640625" customWidth="1"/>
    <col min="12548" max="12548" width="18" customWidth="1"/>
    <col min="12549" max="12549" width="8" customWidth="1"/>
    <col min="12550" max="12550" width="15.26953125" customWidth="1"/>
    <col min="12551" max="12555" width="11.7265625" customWidth="1"/>
    <col min="12556" max="12556" width="10" customWidth="1"/>
    <col min="12557" max="12558" width="11.7265625" customWidth="1"/>
    <col min="12559" max="12559" width="10" customWidth="1"/>
    <col min="12801" max="12801" width="4" customWidth="1"/>
    <col min="12802" max="12802" width="6.26953125" customWidth="1"/>
    <col min="12803" max="12803" width="7.81640625" customWidth="1"/>
    <col min="12804" max="12804" width="18" customWidth="1"/>
    <col min="12805" max="12805" width="8" customWidth="1"/>
    <col min="12806" max="12806" width="15.26953125" customWidth="1"/>
    <col min="12807" max="12811" width="11.7265625" customWidth="1"/>
    <col min="12812" max="12812" width="10" customWidth="1"/>
    <col min="12813" max="12814" width="11.7265625" customWidth="1"/>
    <col min="12815" max="12815" width="10" customWidth="1"/>
    <col min="13057" max="13057" width="4" customWidth="1"/>
    <col min="13058" max="13058" width="6.26953125" customWidth="1"/>
    <col min="13059" max="13059" width="7.81640625" customWidth="1"/>
    <col min="13060" max="13060" width="18" customWidth="1"/>
    <col min="13061" max="13061" width="8" customWidth="1"/>
    <col min="13062" max="13062" width="15.26953125" customWidth="1"/>
    <col min="13063" max="13067" width="11.7265625" customWidth="1"/>
    <col min="13068" max="13068" width="10" customWidth="1"/>
    <col min="13069" max="13070" width="11.7265625" customWidth="1"/>
    <col min="13071" max="13071" width="10" customWidth="1"/>
    <col min="13313" max="13313" width="4" customWidth="1"/>
    <col min="13314" max="13314" width="6.26953125" customWidth="1"/>
    <col min="13315" max="13315" width="7.81640625" customWidth="1"/>
    <col min="13316" max="13316" width="18" customWidth="1"/>
    <col min="13317" max="13317" width="8" customWidth="1"/>
    <col min="13318" max="13318" width="15.26953125" customWidth="1"/>
    <col min="13319" max="13323" width="11.7265625" customWidth="1"/>
    <col min="13324" max="13324" width="10" customWidth="1"/>
    <col min="13325" max="13326" width="11.7265625" customWidth="1"/>
    <col min="13327" max="13327" width="10" customWidth="1"/>
    <col min="13569" max="13569" width="4" customWidth="1"/>
    <col min="13570" max="13570" width="6.26953125" customWidth="1"/>
    <col min="13571" max="13571" width="7.81640625" customWidth="1"/>
    <col min="13572" max="13572" width="18" customWidth="1"/>
    <col min="13573" max="13573" width="8" customWidth="1"/>
    <col min="13574" max="13574" width="15.26953125" customWidth="1"/>
    <col min="13575" max="13579" width="11.7265625" customWidth="1"/>
    <col min="13580" max="13580" width="10" customWidth="1"/>
    <col min="13581" max="13582" width="11.7265625" customWidth="1"/>
    <col min="13583" max="13583" width="10" customWidth="1"/>
    <col min="13825" max="13825" width="4" customWidth="1"/>
    <col min="13826" max="13826" width="6.26953125" customWidth="1"/>
    <col min="13827" max="13827" width="7.81640625" customWidth="1"/>
    <col min="13828" max="13828" width="18" customWidth="1"/>
    <col min="13829" max="13829" width="8" customWidth="1"/>
    <col min="13830" max="13830" width="15.26953125" customWidth="1"/>
    <col min="13831" max="13835" width="11.7265625" customWidth="1"/>
    <col min="13836" max="13836" width="10" customWidth="1"/>
    <col min="13837" max="13838" width="11.7265625" customWidth="1"/>
    <col min="13839" max="13839" width="10" customWidth="1"/>
    <col min="14081" max="14081" width="4" customWidth="1"/>
    <col min="14082" max="14082" width="6.26953125" customWidth="1"/>
    <col min="14083" max="14083" width="7.81640625" customWidth="1"/>
    <col min="14084" max="14084" width="18" customWidth="1"/>
    <col min="14085" max="14085" width="8" customWidth="1"/>
    <col min="14086" max="14086" width="15.26953125" customWidth="1"/>
    <col min="14087" max="14091" width="11.7265625" customWidth="1"/>
    <col min="14092" max="14092" width="10" customWidth="1"/>
    <col min="14093" max="14094" width="11.7265625" customWidth="1"/>
    <col min="14095" max="14095" width="10" customWidth="1"/>
    <col min="14337" max="14337" width="4" customWidth="1"/>
    <col min="14338" max="14338" width="6.26953125" customWidth="1"/>
    <col min="14339" max="14339" width="7.81640625" customWidth="1"/>
    <col min="14340" max="14340" width="18" customWidth="1"/>
    <col min="14341" max="14341" width="8" customWidth="1"/>
    <col min="14342" max="14342" width="15.26953125" customWidth="1"/>
    <col min="14343" max="14347" width="11.7265625" customWidth="1"/>
    <col min="14348" max="14348" width="10" customWidth="1"/>
    <col min="14349" max="14350" width="11.7265625" customWidth="1"/>
    <col min="14351" max="14351" width="10" customWidth="1"/>
    <col min="14593" max="14593" width="4" customWidth="1"/>
    <col min="14594" max="14594" width="6.26953125" customWidth="1"/>
    <col min="14595" max="14595" width="7.81640625" customWidth="1"/>
    <col min="14596" max="14596" width="18" customWidth="1"/>
    <col min="14597" max="14597" width="8" customWidth="1"/>
    <col min="14598" max="14598" width="15.26953125" customWidth="1"/>
    <col min="14599" max="14603" width="11.7265625" customWidth="1"/>
    <col min="14604" max="14604" width="10" customWidth="1"/>
    <col min="14605" max="14606" width="11.7265625" customWidth="1"/>
    <col min="14607" max="14607" width="10" customWidth="1"/>
    <col min="14849" max="14849" width="4" customWidth="1"/>
    <col min="14850" max="14850" width="6.26953125" customWidth="1"/>
    <col min="14851" max="14851" width="7.81640625" customWidth="1"/>
    <col min="14852" max="14852" width="18" customWidth="1"/>
    <col min="14853" max="14853" width="8" customWidth="1"/>
    <col min="14854" max="14854" width="15.26953125" customWidth="1"/>
    <col min="14855" max="14859" width="11.7265625" customWidth="1"/>
    <col min="14860" max="14860" width="10" customWidth="1"/>
    <col min="14861" max="14862" width="11.7265625" customWidth="1"/>
    <col min="14863" max="14863" width="10" customWidth="1"/>
    <col min="15105" max="15105" width="4" customWidth="1"/>
    <col min="15106" max="15106" width="6.26953125" customWidth="1"/>
    <col min="15107" max="15107" width="7.81640625" customWidth="1"/>
    <col min="15108" max="15108" width="18" customWidth="1"/>
    <col min="15109" max="15109" width="8" customWidth="1"/>
    <col min="15110" max="15110" width="15.26953125" customWidth="1"/>
    <col min="15111" max="15115" width="11.7265625" customWidth="1"/>
    <col min="15116" max="15116" width="10" customWidth="1"/>
    <col min="15117" max="15118" width="11.7265625" customWidth="1"/>
    <col min="15119" max="15119" width="10" customWidth="1"/>
    <col min="15361" max="15361" width="4" customWidth="1"/>
    <col min="15362" max="15362" width="6.26953125" customWidth="1"/>
    <col min="15363" max="15363" width="7.81640625" customWidth="1"/>
    <col min="15364" max="15364" width="18" customWidth="1"/>
    <col min="15365" max="15365" width="8" customWidth="1"/>
    <col min="15366" max="15366" width="15.26953125" customWidth="1"/>
    <col min="15367" max="15371" width="11.7265625" customWidth="1"/>
    <col min="15372" max="15372" width="10" customWidth="1"/>
    <col min="15373" max="15374" width="11.7265625" customWidth="1"/>
    <col min="15375" max="15375" width="10" customWidth="1"/>
    <col min="15617" max="15617" width="4" customWidth="1"/>
    <col min="15618" max="15618" width="6.26953125" customWidth="1"/>
    <col min="15619" max="15619" width="7.81640625" customWidth="1"/>
    <col min="15620" max="15620" width="18" customWidth="1"/>
    <col min="15621" max="15621" width="8" customWidth="1"/>
    <col min="15622" max="15622" width="15.26953125" customWidth="1"/>
    <col min="15623" max="15627" width="11.7265625" customWidth="1"/>
    <col min="15628" max="15628" width="10" customWidth="1"/>
    <col min="15629" max="15630" width="11.7265625" customWidth="1"/>
    <col min="15631" max="15631" width="10" customWidth="1"/>
    <col min="15873" max="15873" width="4" customWidth="1"/>
    <col min="15874" max="15874" width="6.26953125" customWidth="1"/>
    <col min="15875" max="15875" width="7.81640625" customWidth="1"/>
    <col min="15876" max="15876" width="18" customWidth="1"/>
    <col min="15877" max="15877" width="8" customWidth="1"/>
    <col min="15878" max="15878" width="15.26953125" customWidth="1"/>
    <col min="15879" max="15883" width="11.7265625" customWidth="1"/>
    <col min="15884" max="15884" width="10" customWidth="1"/>
    <col min="15885" max="15886" width="11.7265625" customWidth="1"/>
    <col min="15887" max="15887" width="10" customWidth="1"/>
    <col min="16129" max="16129" width="4" customWidth="1"/>
    <col min="16130" max="16130" width="6.26953125" customWidth="1"/>
    <col min="16131" max="16131" width="7.81640625" customWidth="1"/>
    <col min="16132" max="16132" width="18" customWidth="1"/>
    <col min="16133" max="16133" width="8" customWidth="1"/>
    <col min="16134" max="16134" width="15.26953125" customWidth="1"/>
    <col min="16135" max="16139" width="11.7265625" customWidth="1"/>
    <col min="16140" max="16140" width="10" customWidth="1"/>
    <col min="16141" max="16142" width="11.7265625" customWidth="1"/>
    <col min="16143" max="16143" width="10" customWidth="1"/>
  </cols>
  <sheetData>
    <row r="1" spans="1:15" s="46" customFormat="1" ht="30" customHeight="1">
      <c r="A1" s="420"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420"/>
      <c r="C1" s="420"/>
      <c r="D1" s="420"/>
      <c r="E1" s="420"/>
      <c r="F1" s="420"/>
      <c r="G1" s="420"/>
      <c r="H1" s="420"/>
      <c r="I1" s="420"/>
      <c r="J1" s="420"/>
      <c r="K1" s="420"/>
      <c r="L1" s="420"/>
      <c r="M1" s="420"/>
      <c r="N1" s="420"/>
      <c r="O1" s="420"/>
    </row>
    <row r="2" spans="1:15" s="47" customFormat="1" ht="10">
      <c r="A2" s="421" t="s">
        <v>0</v>
      </c>
      <c r="B2" s="421"/>
      <c r="C2" s="421"/>
      <c r="D2" s="421"/>
      <c r="E2" s="421"/>
      <c r="F2" s="421"/>
      <c r="G2" s="421"/>
      <c r="H2" s="421"/>
      <c r="I2" s="421"/>
      <c r="J2" s="421"/>
      <c r="K2" s="421"/>
      <c r="L2" s="421"/>
      <c r="M2" s="421"/>
      <c r="N2" s="421"/>
      <c r="O2" s="421"/>
    </row>
    <row r="3" spans="1:15" s="46" customFormat="1" ht="24" customHeight="1">
      <c r="A3" s="422" t="s">
        <v>268</v>
      </c>
      <c r="B3" s="422"/>
      <c r="C3" s="422"/>
      <c r="D3" s="422"/>
      <c r="E3" s="422"/>
      <c r="F3" s="422"/>
      <c r="G3" s="422"/>
      <c r="H3" s="422"/>
      <c r="I3" s="422"/>
      <c r="J3" s="422"/>
      <c r="K3" s="422"/>
      <c r="L3" s="422"/>
      <c r="M3" s="422"/>
      <c r="N3" s="422"/>
      <c r="O3" s="422"/>
    </row>
    <row r="4" spans="1:15" s="46" customFormat="1" ht="10.5" customHeight="1">
      <c r="A4" s="48"/>
      <c r="B4" s="48"/>
      <c r="C4" s="423"/>
      <c r="D4" s="423"/>
      <c r="E4" s="423"/>
      <c r="F4" s="423"/>
      <c r="G4" s="423"/>
      <c r="H4" s="423"/>
      <c r="I4" s="423"/>
      <c r="J4" s="423"/>
      <c r="K4" s="423"/>
      <c r="L4" s="49"/>
      <c r="M4" s="49"/>
      <c r="N4" s="49"/>
    </row>
    <row r="5" spans="1:15" s="240" customFormat="1" ht="12.5">
      <c r="A5" s="424" t="s">
        <v>1</v>
      </c>
      <c r="B5" s="424"/>
      <c r="C5" s="424"/>
      <c r="D5" s="424"/>
      <c r="E5" s="425" t="s">
        <v>2</v>
      </c>
      <c r="F5" s="425"/>
      <c r="G5" s="425" t="s">
        <v>26</v>
      </c>
      <c r="H5" s="425"/>
      <c r="I5" s="425"/>
      <c r="J5" s="593" t="s">
        <v>3</v>
      </c>
      <c r="K5" s="594"/>
      <c r="L5" s="594"/>
      <c r="M5" s="595"/>
      <c r="N5" s="50" t="s">
        <v>4</v>
      </c>
      <c r="O5" s="50" t="s">
        <v>5</v>
      </c>
    </row>
    <row r="6" spans="1:15" s="240" customFormat="1" ht="13">
      <c r="A6" s="414" t="s">
        <v>25</v>
      </c>
      <c r="B6" s="414"/>
      <c r="C6" s="414"/>
      <c r="D6" s="414"/>
      <c r="E6" s="415">
        <v>44696</v>
      </c>
      <c r="F6" s="416"/>
      <c r="G6" s="414" t="s">
        <v>10</v>
      </c>
      <c r="H6" s="414"/>
      <c r="I6" s="414"/>
      <c r="J6" s="588" t="s">
        <v>269</v>
      </c>
      <c r="K6" s="589"/>
      <c r="L6" s="589"/>
      <c r="M6" s="590"/>
      <c r="N6" s="52" t="s">
        <v>14</v>
      </c>
      <c r="O6" s="52"/>
    </row>
    <row r="7" spans="1:15" s="245" customFormat="1" ht="12.5">
      <c r="A7" s="241"/>
      <c r="B7" s="241"/>
      <c r="C7" s="241"/>
      <c r="D7" s="241"/>
      <c r="E7" s="241"/>
      <c r="F7" s="242"/>
      <c r="G7" s="243"/>
      <c r="H7" s="243"/>
      <c r="I7" s="243"/>
      <c r="J7" s="243"/>
      <c r="K7" s="243"/>
      <c r="L7" s="244"/>
      <c r="M7" s="244"/>
      <c r="N7" s="244"/>
      <c r="O7" s="244"/>
    </row>
    <row r="8" spans="1:15" s="8" customFormat="1" ht="22.5" customHeight="1">
      <c r="A8" s="591"/>
      <c r="B8" s="591"/>
      <c r="C8" s="591"/>
      <c r="D8" s="591"/>
      <c r="E8" s="591"/>
      <c r="F8" s="591"/>
      <c r="G8" s="591"/>
      <c r="H8" s="591"/>
      <c r="I8" s="591"/>
      <c r="J8" s="591"/>
      <c r="K8" s="591"/>
      <c r="L8" s="591"/>
      <c r="M8" s="591"/>
      <c r="N8" s="591"/>
      <c r="O8" s="591"/>
    </row>
    <row r="9" spans="1:15" ht="15" customHeight="1" thickBot="1">
      <c r="A9" s="592"/>
      <c r="B9" s="592"/>
      <c r="C9" s="592"/>
      <c r="D9" s="592"/>
      <c r="E9" s="592"/>
      <c r="F9" s="592"/>
      <c r="G9" s="592"/>
      <c r="H9" s="592"/>
      <c r="I9" s="592"/>
      <c r="J9" s="592"/>
      <c r="K9" s="592"/>
      <c r="L9" s="592"/>
      <c r="M9" s="592"/>
      <c r="N9" s="592"/>
      <c r="O9" s="592"/>
    </row>
    <row r="10" spans="1:15" s="258" customFormat="1" ht="50.25" customHeight="1" thickTop="1" thickBot="1">
      <c r="A10" s="247" t="s">
        <v>6</v>
      </c>
      <c r="B10" s="248" t="s">
        <v>39</v>
      </c>
      <c r="C10" s="249" t="s">
        <v>40</v>
      </c>
      <c r="D10" s="250" t="s">
        <v>41</v>
      </c>
      <c r="E10" s="251" t="s">
        <v>42</v>
      </c>
      <c r="F10" s="252" t="s">
        <v>43</v>
      </c>
      <c r="G10" s="253">
        <v>1</v>
      </c>
      <c r="H10" s="254">
        <v>2</v>
      </c>
      <c r="I10" s="253">
        <v>3</v>
      </c>
      <c r="J10" s="253">
        <v>4</v>
      </c>
      <c r="K10" s="255">
        <v>5</v>
      </c>
      <c r="L10" s="250" t="s">
        <v>44</v>
      </c>
      <c r="M10" s="256" t="s">
        <v>45</v>
      </c>
      <c r="N10" s="256" t="s">
        <v>46</v>
      </c>
      <c r="O10" s="257" t="s">
        <v>47</v>
      </c>
    </row>
    <row r="11" spans="1:15" s="265" customFormat="1" ht="20.25" customHeight="1" thickTop="1">
      <c r="A11" s="582">
        <v>1</v>
      </c>
      <c r="B11" s="574">
        <v>1</v>
      </c>
      <c r="C11" s="576"/>
      <c r="D11" s="259" t="s">
        <v>270</v>
      </c>
      <c r="E11" s="260" t="s">
        <v>207</v>
      </c>
      <c r="F11" s="261" t="s">
        <v>25</v>
      </c>
      <c r="G11" s="583"/>
      <c r="H11" s="262">
        <v>1</v>
      </c>
      <c r="I11" s="262">
        <v>1</v>
      </c>
      <c r="J11" s="263">
        <v>1</v>
      </c>
      <c r="K11" s="263">
        <v>1</v>
      </c>
      <c r="L11" s="585">
        <v>4</v>
      </c>
      <c r="M11" s="264"/>
      <c r="N11" s="264"/>
      <c r="O11" s="587" t="s">
        <v>106</v>
      </c>
    </row>
    <row r="12" spans="1:15" s="265" customFormat="1" ht="20.25" customHeight="1">
      <c r="A12" s="573"/>
      <c r="B12" s="575"/>
      <c r="C12" s="577"/>
      <c r="D12" s="266" t="s">
        <v>117</v>
      </c>
      <c r="E12" s="267" t="s">
        <v>200</v>
      </c>
      <c r="F12" s="268" t="s">
        <v>25</v>
      </c>
      <c r="G12" s="584"/>
      <c r="H12" s="269" t="s">
        <v>105</v>
      </c>
      <c r="I12" s="269" t="s">
        <v>159</v>
      </c>
      <c r="J12" s="270" t="s">
        <v>138</v>
      </c>
      <c r="K12" s="270" t="s">
        <v>138</v>
      </c>
      <c r="L12" s="586"/>
      <c r="M12" s="271"/>
      <c r="N12" s="272"/>
      <c r="O12" s="581"/>
    </row>
    <row r="13" spans="1:15" s="265" customFormat="1" ht="20.25" customHeight="1">
      <c r="A13" s="561">
        <v>2</v>
      </c>
      <c r="B13" s="574"/>
      <c r="C13" s="576"/>
      <c r="D13" s="273" t="s">
        <v>271</v>
      </c>
      <c r="E13" s="274" t="s">
        <v>245</v>
      </c>
      <c r="F13" s="275" t="s">
        <v>25</v>
      </c>
      <c r="G13" s="276">
        <v>0</v>
      </c>
      <c r="H13" s="578"/>
      <c r="I13" s="277">
        <v>1</v>
      </c>
      <c r="J13" s="278">
        <v>1</v>
      </c>
      <c r="K13" s="278">
        <v>1</v>
      </c>
      <c r="L13" s="569" t="s">
        <v>108</v>
      </c>
      <c r="M13" s="279"/>
      <c r="N13" s="279"/>
      <c r="O13" s="571" t="s">
        <v>107</v>
      </c>
    </row>
    <row r="14" spans="1:15" s="265" customFormat="1" ht="20.25" customHeight="1">
      <c r="A14" s="573"/>
      <c r="B14" s="575"/>
      <c r="C14" s="577"/>
      <c r="D14" s="266" t="s">
        <v>131</v>
      </c>
      <c r="E14" s="267" t="s">
        <v>254</v>
      </c>
      <c r="F14" s="268" t="s">
        <v>25</v>
      </c>
      <c r="G14" s="280"/>
      <c r="H14" s="579"/>
      <c r="I14" s="269" t="s">
        <v>285</v>
      </c>
      <c r="J14" s="270" t="s">
        <v>196</v>
      </c>
      <c r="K14" s="270" t="s">
        <v>142</v>
      </c>
      <c r="L14" s="580"/>
      <c r="M14" s="272"/>
      <c r="N14" s="272"/>
      <c r="O14" s="581"/>
    </row>
    <row r="15" spans="1:15" s="265" customFormat="1" ht="20.25" customHeight="1">
      <c r="A15" s="561">
        <v>3</v>
      </c>
      <c r="B15" s="574"/>
      <c r="C15" s="576"/>
      <c r="D15" s="273" t="s">
        <v>134</v>
      </c>
      <c r="E15" s="274" t="s">
        <v>249</v>
      </c>
      <c r="F15" s="275" t="s">
        <v>25</v>
      </c>
      <c r="G15" s="276">
        <v>0</v>
      </c>
      <c r="H15" s="277">
        <v>0</v>
      </c>
      <c r="I15" s="578"/>
      <c r="J15" s="278">
        <v>1</v>
      </c>
      <c r="K15" s="278">
        <v>1</v>
      </c>
      <c r="L15" s="569" t="s">
        <v>107</v>
      </c>
      <c r="M15" s="279"/>
      <c r="N15" s="279"/>
      <c r="O15" s="571" t="s">
        <v>108</v>
      </c>
    </row>
    <row r="16" spans="1:15" s="265" customFormat="1" ht="20.25" customHeight="1">
      <c r="A16" s="573"/>
      <c r="B16" s="575"/>
      <c r="C16" s="577"/>
      <c r="D16" s="266" t="s">
        <v>151</v>
      </c>
      <c r="E16" s="267" t="s">
        <v>200</v>
      </c>
      <c r="F16" s="268" t="s">
        <v>25</v>
      </c>
      <c r="G16" s="280"/>
      <c r="H16" s="269"/>
      <c r="I16" s="579"/>
      <c r="J16" s="270" t="s">
        <v>196</v>
      </c>
      <c r="K16" s="270" t="s">
        <v>286</v>
      </c>
      <c r="L16" s="580"/>
      <c r="M16" s="271"/>
      <c r="N16" s="272"/>
      <c r="O16" s="581"/>
    </row>
    <row r="17" spans="1:25" s="265" customFormat="1" ht="20.25" customHeight="1">
      <c r="A17" s="561">
        <v>4</v>
      </c>
      <c r="B17" s="574"/>
      <c r="C17" s="576"/>
      <c r="D17" s="273" t="s">
        <v>272</v>
      </c>
      <c r="E17" s="274" t="s">
        <v>281</v>
      </c>
      <c r="F17" s="275" t="s">
        <v>25</v>
      </c>
      <c r="G17" s="276">
        <v>0</v>
      </c>
      <c r="H17" s="277">
        <v>0</v>
      </c>
      <c r="I17" s="278">
        <v>0</v>
      </c>
      <c r="J17" s="578"/>
      <c r="K17" s="278">
        <v>1</v>
      </c>
      <c r="L17" s="569" t="s">
        <v>106</v>
      </c>
      <c r="M17" s="279"/>
      <c r="N17" s="279"/>
      <c r="O17" s="571" t="s">
        <v>109</v>
      </c>
    </row>
    <row r="18" spans="1:25" s="265" customFormat="1" ht="20.25" customHeight="1">
      <c r="A18" s="573"/>
      <c r="B18" s="575"/>
      <c r="C18" s="577"/>
      <c r="D18" s="266" t="s">
        <v>273</v>
      </c>
      <c r="E18" s="267" t="s">
        <v>219</v>
      </c>
      <c r="F18" s="268" t="s">
        <v>25</v>
      </c>
      <c r="G18" s="280"/>
      <c r="H18" s="269"/>
      <c r="I18" s="270"/>
      <c r="J18" s="579"/>
      <c r="K18" s="270" t="s">
        <v>105</v>
      </c>
      <c r="L18" s="580"/>
      <c r="M18" s="271"/>
      <c r="N18" s="272"/>
      <c r="O18" s="581"/>
    </row>
    <row r="19" spans="1:25" s="265" customFormat="1" ht="20.25" customHeight="1">
      <c r="A19" s="561">
        <v>5</v>
      </c>
      <c r="B19" s="563"/>
      <c r="C19" s="565"/>
      <c r="D19" s="273" t="s">
        <v>274</v>
      </c>
      <c r="E19" s="274" t="s">
        <v>282</v>
      </c>
      <c r="F19" s="275" t="s">
        <v>25</v>
      </c>
      <c r="G19" s="276">
        <v>0</v>
      </c>
      <c r="H19" s="277">
        <v>0</v>
      </c>
      <c r="I19" s="277">
        <v>0</v>
      </c>
      <c r="J19" s="281">
        <v>0</v>
      </c>
      <c r="K19" s="567"/>
      <c r="L19" s="569" t="s">
        <v>283</v>
      </c>
      <c r="M19" s="279"/>
      <c r="N19" s="279"/>
      <c r="O19" s="571" t="s">
        <v>284</v>
      </c>
    </row>
    <row r="20" spans="1:25" s="289" customFormat="1" ht="20.25" customHeight="1" thickBot="1">
      <c r="A20" s="562"/>
      <c r="B20" s="564"/>
      <c r="C20" s="566"/>
      <c r="D20" s="282" t="s">
        <v>120</v>
      </c>
      <c r="E20" s="283" t="s">
        <v>243</v>
      </c>
      <c r="F20" s="284" t="s">
        <v>25</v>
      </c>
      <c r="G20" s="285"/>
      <c r="H20" s="286"/>
      <c r="I20" s="286"/>
      <c r="J20" s="287"/>
      <c r="K20" s="568"/>
      <c r="L20" s="570"/>
      <c r="M20" s="288"/>
      <c r="N20" s="288"/>
      <c r="O20" s="572"/>
    </row>
    <row r="21" spans="1:25" s="245" customFormat="1" ht="5.15" customHeight="1" thickTop="1">
      <c r="A21" s="241"/>
      <c r="B21" s="241"/>
      <c r="C21" s="241"/>
      <c r="D21" s="241"/>
      <c r="E21" s="241"/>
      <c r="F21" s="242"/>
      <c r="G21" s="243"/>
      <c r="H21" s="243"/>
      <c r="I21" s="243"/>
      <c r="J21" s="243"/>
      <c r="K21" s="243"/>
      <c r="L21" s="244"/>
      <c r="M21" s="244"/>
      <c r="N21" s="244"/>
      <c r="O21" s="244"/>
    </row>
    <row r="22" spans="1:25" s="289" customFormat="1" ht="7.9" customHeight="1"/>
    <row r="23" spans="1:25" s="245" customFormat="1" ht="5.15" customHeight="1">
      <c r="A23" s="241"/>
      <c r="B23" s="241"/>
      <c r="C23" s="241"/>
      <c r="D23" s="241"/>
      <c r="E23" s="241"/>
      <c r="F23" s="242"/>
      <c r="G23" s="243"/>
      <c r="H23" s="243"/>
      <c r="I23" s="243"/>
      <c r="J23" s="243"/>
      <c r="K23" s="243"/>
      <c r="L23" s="244"/>
      <c r="M23" s="244"/>
      <c r="N23" s="244"/>
      <c r="O23" s="244"/>
    </row>
    <row r="24" spans="1:25" s="289" customFormat="1" ht="7.9" customHeight="1"/>
    <row r="25" spans="1:25" s="245" customFormat="1" ht="21.75" hidden="1" customHeight="1">
      <c r="A25" s="557" t="s">
        <v>51</v>
      </c>
      <c r="B25" s="557"/>
      <c r="C25" s="557"/>
      <c r="D25" s="557"/>
      <c r="E25" s="557"/>
      <c r="F25" s="557"/>
      <c r="G25" s="557"/>
      <c r="H25" s="557"/>
      <c r="I25" s="557"/>
      <c r="J25" s="557"/>
      <c r="K25" s="557"/>
      <c r="L25" s="557"/>
      <c r="M25" s="557"/>
      <c r="N25" s="557"/>
      <c r="O25" s="557"/>
    </row>
    <row r="26" spans="1:25" s="245" customFormat="1" ht="19.5" hidden="1" customHeight="1">
      <c r="A26" s="558" t="s">
        <v>52</v>
      </c>
      <c r="B26" s="558"/>
      <c r="C26" s="558"/>
      <c r="D26" s="558"/>
      <c r="E26" s="558"/>
      <c r="F26" s="558"/>
      <c r="G26" s="558"/>
      <c r="H26" s="558"/>
      <c r="I26" s="558"/>
      <c r="J26" s="558"/>
      <c r="K26" s="558"/>
      <c r="L26" s="558"/>
      <c r="M26" s="558"/>
      <c r="N26" s="558"/>
      <c r="O26" s="558"/>
    </row>
    <row r="27" spans="1:25" s="289" customFormat="1" ht="15.5"/>
    <row r="28" spans="1:25" s="289" customFormat="1" ht="7.9" customHeight="1"/>
    <row r="29" spans="1:25" s="294" customFormat="1" ht="12" customHeight="1">
      <c r="A29" s="290"/>
      <c r="B29" s="559"/>
      <c r="C29" s="559"/>
      <c r="D29" s="291"/>
      <c r="E29" s="292"/>
      <c r="F29" s="560"/>
      <c r="G29" s="560"/>
      <c r="H29" s="552"/>
      <c r="I29" s="552"/>
      <c r="J29" s="552"/>
      <c r="K29" s="553"/>
      <c r="L29" s="354" t="s">
        <v>56</v>
      </c>
      <c r="M29" s="355"/>
      <c r="N29" s="355"/>
      <c r="O29" s="356"/>
      <c r="P29" s="32"/>
      <c r="Q29" s="293"/>
      <c r="T29" s="105"/>
      <c r="U29" s="105"/>
      <c r="V29" s="105"/>
      <c r="W29" s="105"/>
      <c r="X29" s="105"/>
      <c r="Y29" s="105"/>
    </row>
    <row r="30" spans="1:25" s="297" customFormat="1" ht="12" customHeight="1">
      <c r="A30" s="105"/>
      <c r="B30" s="554"/>
      <c r="C30" s="554"/>
      <c r="D30" s="295"/>
      <c r="E30" s="296"/>
      <c r="F30" s="551"/>
      <c r="G30" s="551"/>
      <c r="H30" s="555"/>
      <c r="I30" s="555"/>
      <c r="J30" s="555"/>
      <c r="K30" s="556"/>
      <c r="L30" s="373"/>
      <c r="M30" s="374"/>
      <c r="N30" s="374"/>
      <c r="O30" s="375"/>
      <c r="P30" s="37"/>
      <c r="T30" s="110"/>
      <c r="U30" s="110"/>
      <c r="V30" s="110"/>
      <c r="W30" s="110"/>
      <c r="X30" s="110"/>
      <c r="Y30" s="110"/>
    </row>
    <row r="31" spans="1:25" s="299" customFormat="1" ht="12" customHeight="1">
      <c r="A31" s="105"/>
      <c r="B31" s="554"/>
      <c r="C31" s="554"/>
      <c r="D31" s="295"/>
      <c r="E31" s="298"/>
      <c r="F31" s="551"/>
      <c r="G31" s="551"/>
      <c r="H31" s="552"/>
      <c r="I31" s="552"/>
      <c r="J31" s="552"/>
      <c r="K31" s="553"/>
      <c r="L31" s="376"/>
      <c r="M31" s="377"/>
      <c r="N31" s="377"/>
      <c r="O31" s="378"/>
      <c r="P31" s="37"/>
      <c r="Q31" s="297"/>
      <c r="T31" s="115"/>
      <c r="U31" s="115"/>
      <c r="V31" s="115"/>
      <c r="W31" s="115"/>
      <c r="X31" s="115"/>
      <c r="Y31" s="115"/>
    </row>
    <row r="32" spans="1:25" s="299" customFormat="1" ht="12" customHeight="1">
      <c r="A32" s="105"/>
      <c r="B32" s="554"/>
      <c r="C32" s="554"/>
      <c r="D32" s="300"/>
      <c r="E32" s="301"/>
      <c r="F32" s="551"/>
      <c r="G32" s="551"/>
      <c r="H32" s="552"/>
      <c r="I32" s="552"/>
      <c r="J32" s="552"/>
      <c r="K32" s="553"/>
      <c r="L32" s="354" t="s">
        <v>57</v>
      </c>
      <c r="M32" s="356"/>
      <c r="N32" s="354" t="s">
        <v>58</v>
      </c>
      <c r="O32" s="356"/>
      <c r="P32" s="37"/>
      <c r="Q32" s="297"/>
      <c r="T32" s="115"/>
      <c r="U32" s="115"/>
      <c r="V32" s="115"/>
      <c r="W32" s="115"/>
      <c r="X32" s="115"/>
      <c r="Y32" s="115"/>
    </row>
    <row r="33" spans="1:25" s="299" customFormat="1" ht="12" customHeight="1">
      <c r="A33" s="105"/>
      <c r="B33" s="554"/>
      <c r="C33" s="554"/>
      <c r="D33" s="302"/>
      <c r="E33" s="105"/>
      <c r="F33" s="551"/>
      <c r="G33" s="551"/>
      <c r="H33" s="552"/>
      <c r="I33" s="552"/>
      <c r="J33" s="552"/>
      <c r="K33" s="553"/>
      <c r="L33" s="365">
        <v>44696</v>
      </c>
      <c r="M33" s="366"/>
      <c r="N33" s="367">
        <v>0.375</v>
      </c>
      <c r="O33" s="368"/>
      <c r="P33" s="119"/>
      <c r="Q33" s="297"/>
      <c r="T33" s="115"/>
      <c r="U33" s="115"/>
      <c r="V33" s="115"/>
      <c r="W33" s="115"/>
      <c r="X33" s="115"/>
      <c r="Y33" s="115"/>
    </row>
    <row r="34" spans="1:25" s="299" customFormat="1" ht="12" customHeight="1">
      <c r="A34" s="105"/>
      <c r="B34" s="554"/>
      <c r="C34" s="554"/>
      <c r="D34" s="302"/>
      <c r="E34" s="105"/>
      <c r="F34" s="551"/>
      <c r="G34" s="551"/>
      <c r="H34" s="552"/>
      <c r="I34" s="552"/>
      <c r="J34" s="552"/>
      <c r="K34" s="553"/>
      <c r="L34" s="354" t="s">
        <v>33</v>
      </c>
      <c r="M34" s="355"/>
      <c r="N34" s="355"/>
      <c r="O34" s="356"/>
      <c r="P34" s="32"/>
      <c r="Q34" s="297"/>
      <c r="T34" s="115"/>
      <c r="U34" s="115"/>
      <c r="V34" s="115"/>
      <c r="W34" s="115"/>
      <c r="X34" s="115"/>
      <c r="Y34" s="115"/>
    </row>
    <row r="35" spans="1:25" s="299" customFormat="1" ht="12" customHeight="1">
      <c r="A35" s="105"/>
      <c r="B35" s="554"/>
      <c r="C35" s="554"/>
      <c r="D35" s="302"/>
      <c r="E35" s="303"/>
      <c r="F35" s="551"/>
      <c r="G35" s="551"/>
      <c r="H35" s="552"/>
      <c r="I35" s="552"/>
      <c r="J35" s="552"/>
      <c r="K35" s="553"/>
      <c r="L35" s="357"/>
      <c r="M35" s="358"/>
      <c r="N35" s="361" t="s">
        <v>71</v>
      </c>
      <c r="O35" s="362"/>
      <c r="P35" s="37"/>
      <c r="Q35" s="297"/>
      <c r="T35" s="115"/>
      <c r="U35" s="115"/>
      <c r="V35" s="115"/>
      <c r="W35" s="115"/>
      <c r="X35" s="115"/>
      <c r="Y35" s="115"/>
    </row>
    <row r="36" spans="1:25" s="299" customFormat="1" ht="12" customHeight="1">
      <c r="A36" s="105"/>
      <c r="B36" s="554"/>
      <c r="C36" s="554"/>
      <c r="D36" s="302"/>
      <c r="E36" s="105"/>
      <c r="F36" s="551"/>
      <c r="G36" s="551"/>
      <c r="H36" s="552"/>
      <c r="I36" s="552"/>
      <c r="J36" s="552"/>
      <c r="K36" s="553"/>
      <c r="L36" s="359"/>
      <c r="M36" s="360"/>
      <c r="N36" s="363"/>
      <c r="O36" s="364"/>
      <c r="P36" s="37"/>
      <c r="Q36" s="297"/>
      <c r="T36" s="115"/>
      <c r="U36" s="115"/>
      <c r="V36" s="115"/>
      <c r="W36" s="115"/>
      <c r="X36" s="115"/>
      <c r="Y36" s="115"/>
    </row>
    <row r="37" spans="1:25" s="299" customFormat="1" ht="12" customHeight="1">
      <c r="A37" s="105"/>
      <c r="B37" s="554"/>
      <c r="C37" s="554"/>
      <c r="D37" s="302"/>
      <c r="E37" s="303"/>
      <c r="F37" s="551"/>
      <c r="G37" s="551"/>
      <c r="H37" s="552"/>
      <c r="I37" s="552"/>
      <c r="J37" s="552"/>
      <c r="K37" s="553"/>
      <c r="L37" s="313" t="s">
        <v>34</v>
      </c>
      <c r="M37" s="314"/>
      <c r="N37" s="313" t="s">
        <v>35</v>
      </c>
      <c r="O37" s="314"/>
      <c r="P37" s="37"/>
      <c r="Q37" s="297"/>
      <c r="T37" s="115"/>
      <c r="U37" s="115"/>
      <c r="V37" s="115"/>
      <c r="W37" s="115"/>
      <c r="X37" s="115"/>
      <c r="Y37" s="115"/>
    </row>
    <row r="168" spans="1:10" s="43" customFormat="1" ht="12.5" hidden="1">
      <c r="A168" s="1" t="s">
        <v>7</v>
      </c>
      <c r="B168" s="1" t="str">
        <f>IF($G$6="МУЖЧИНЫ И ЖЕНЩИНЫ","МУЖЧИНЫ",IF($G$6="ДО 19 ЛЕТ","ЮНИОРЫ","ЮНОШИ"))</f>
        <v>ЮНИОРЫ</v>
      </c>
      <c r="C168" s="2" t="s">
        <v>8</v>
      </c>
      <c r="D168" s="2" t="s">
        <v>9</v>
      </c>
      <c r="E168" s="44"/>
      <c r="F168" s="44"/>
      <c r="G168" s="45"/>
      <c r="H168" s="44"/>
      <c r="I168" s="44"/>
      <c r="J168" s="44"/>
    </row>
    <row r="169" spans="1:10" s="43" customFormat="1" ht="12.5" hidden="1">
      <c r="A169" s="1" t="s">
        <v>10</v>
      </c>
      <c r="B169" s="1" t="str">
        <f>IF($G$6="МУЖЧИНЫ И ЖЕНЩИНЫ","ЖЕНЩИНЫ",IF($G$6="ДО 19 ЛЕТ","ЮНИОРКИ","ДЕВУШКИ"))</f>
        <v>ЮНИОРКИ</v>
      </c>
      <c r="C169" s="2" t="s">
        <v>11</v>
      </c>
      <c r="D169" s="2" t="s">
        <v>12</v>
      </c>
      <c r="E169" s="44"/>
      <c r="F169" s="44"/>
      <c r="G169" s="45"/>
      <c r="H169" s="44"/>
      <c r="I169" s="44"/>
      <c r="J169" s="44"/>
    </row>
    <row r="170" spans="1:10" s="43" customFormat="1" ht="12.5" hidden="1">
      <c r="A170" s="1" t="s">
        <v>13</v>
      </c>
      <c r="B170" s="1" t="str">
        <f>IF($G$6="МУЖЧИНЫ И ЖЕНЩИНЫ","МУЖЧИНЫ И ЖЕНЩИНЫ",IF($G$6="ДО 19 ЛЕТ","ЮНИОРЫ И ЮНИОРКИ","ЮНОШИ И ДЕВУШКИ"))</f>
        <v>ЮНИОРЫ И ЮНИОРКИ</v>
      </c>
      <c r="C170" s="2" t="s">
        <v>14</v>
      </c>
      <c r="D170" s="2" t="s">
        <v>15</v>
      </c>
      <c r="E170" s="44"/>
      <c r="F170" s="44"/>
      <c r="G170" s="45"/>
      <c r="H170" s="44"/>
      <c r="I170" s="44"/>
      <c r="J170" s="44"/>
    </row>
    <row r="171" spans="1:10" s="43" customFormat="1" ht="12.5" hidden="1">
      <c r="A171" s="1" t="s">
        <v>16</v>
      </c>
      <c r="B171" s="1"/>
      <c r="C171" s="2" t="s">
        <v>17</v>
      </c>
      <c r="D171" s="2" t="s">
        <v>18</v>
      </c>
      <c r="E171" s="44"/>
      <c r="F171" s="44"/>
      <c r="G171" s="45"/>
      <c r="H171" s="44"/>
      <c r="I171" s="44"/>
      <c r="J171" s="44"/>
    </row>
    <row r="172" spans="1:10" s="43" customFormat="1" ht="12.5" hidden="1">
      <c r="A172" s="1" t="s">
        <v>19</v>
      </c>
      <c r="B172" s="1"/>
      <c r="C172" s="2" t="s">
        <v>20</v>
      </c>
      <c r="D172" s="2" t="s">
        <v>21</v>
      </c>
      <c r="E172" s="44"/>
      <c r="F172" s="44"/>
      <c r="G172" s="45"/>
      <c r="H172" s="44"/>
      <c r="I172" s="44"/>
      <c r="J172" s="44"/>
    </row>
    <row r="173" spans="1:10" s="43" customFormat="1" ht="12.5" hidden="1">
      <c r="A173" s="1" t="s">
        <v>22</v>
      </c>
      <c r="B173" s="1"/>
      <c r="C173" s="2" t="s">
        <v>23</v>
      </c>
      <c r="D173" s="2"/>
      <c r="E173" s="44"/>
      <c r="F173" s="44"/>
      <c r="G173" s="45"/>
      <c r="H173" s="44"/>
      <c r="I173" s="44"/>
      <c r="J173" s="44"/>
    </row>
    <row r="174" spans="1:10" s="43" customFormat="1" ht="12.5" hidden="1">
      <c r="A174" s="1"/>
      <c r="B174" s="1"/>
      <c r="C174" s="2" t="s">
        <v>24</v>
      </c>
      <c r="D174" s="2"/>
      <c r="E174" s="44"/>
      <c r="F174" s="44"/>
      <c r="G174" s="45"/>
      <c r="H174" s="44"/>
      <c r="I174" s="44"/>
      <c r="J174" s="44"/>
    </row>
    <row r="175" spans="1:10" ht="12" customHeight="1">
      <c r="A175" s="246"/>
      <c r="B175" s="246"/>
      <c r="C175" s="246"/>
      <c r="D175" s="246"/>
      <c r="E175" s="246"/>
      <c r="F175" s="304"/>
      <c r="G175" s="305"/>
      <c r="H175" s="246"/>
      <c r="I175" s="246"/>
      <c r="J175" s="246"/>
    </row>
  </sheetData>
  <mergeCells count="85">
    <mergeCell ref="A1:O1"/>
    <mergeCell ref="A2:O2"/>
    <mergeCell ref="A3:O3"/>
    <mergeCell ref="C4:K4"/>
    <mergeCell ref="A5:D5"/>
    <mergeCell ref="E5:F5"/>
    <mergeCell ref="G5:I5"/>
    <mergeCell ref="J5:M5"/>
    <mergeCell ref="O11:O12"/>
    <mergeCell ref="A6:D6"/>
    <mergeCell ref="E6:F6"/>
    <mergeCell ref="G6:I6"/>
    <mergeCell ref="J6:M6"/>
    <mergeCell ref="A8:O8"/>
    <mergeCell ref="A9:O9"/>
    <mergeCell ref="A11:A12"/>
    <mergeCell ref="B11:B12"/>
    <mergeCell ref="C11:C12"/>
    <mergeCell ref="G11:G12"/>
    <mergeCell ref="L11:L12"/>
    <mergeCell ref="O15:O16"/>
    <mergeCell ref="A13:A14"/>
    <mergeCell ref="B13:B14"/>
    <mergeCell ref="C13:C14"/>
    <mergeCell ref="H13:H14"/>
    <mergeCell ref="L13:L14"/>
    <mergeCell ref="O13:O14"/>
    <mergeCell ref="A15:A16"/>
    <mergeCell ref="B15:B16"/>
    <mergeCell ref="C15:C16"/>
    <mergeCell ref="I15:I16"/>
    <mergeCell ref="L15:L16"/>
    <mergeCell ref="O19:O20"/>
    <mergeCell ref="A17:A18"/>
    <mergeCell ref="B17:B18"/>
    <mergeCell ref="C17:C18"/>
    <mergeCell ref="J17:J18"/>
    <mergeCell ref="L17:L18"/>
    <mergeCell ref="O17:O18"/>
    <mergeCell ref="A19:A20"/>
    <mergeCell ref="B19:B20"/>
    <mergeCell ref="C19:C20"/>
    <mergeCell ref="K19:K20"/>
    <mergeCell ref="L19:L20"/>
    <mergeCell ref="A25:O25"/>
    <mergeCell ref="A26:O26"/>
    <mergeCell ref="B29:C29"/>
    <mergeCell ref="F29:G29"/>
    <mergeCell ref="H29:K29"/>
    <mergeCell ref="L29:O29"/>
    <mergeCell ref="B30:C30"/>
    <mergeCell ref="F30:G30"/>
    <mergeCell ref="H30:K30"/>
    <mergeCell ref="L30:O30"/>
    <mergeCell ref="B31:C31"/>
    <mergeCell ref="F31:G31"/>
    <mergeCell ref="H31:K31"/>
    <mergeCell ref="L31:O31"/>
    <mergeCell ref="B33:C33"/>
    <mergeCell ref="F33:G33"/>
    <mergeCell ref="H33:K33"/>
    <mergeCell ref="L33:M33"/>
    <mergeCell ref="N33:O33"/>
    <mergeCell ref="B32:C32"/>
    <mergeCell ref="F32:G32"/>
    <mergeCell ref="H32:K32"/>
    <mergeCell ref="L32:M32"/>
    <mergeCell ref="N32:O32"/>
    <mergeCell ref="B34:C34"/>
    <mergeCell ref="F34:G34"/>
    <mergeCell ref="H34:K34"/>
    <mergeCell ref="L34:O34"/>
    <mergeCell ref="B35:C35"/>
    <mergeCell ref="F35:G35"/>
    <mergeCell ref="H35:K35"/>
    <mergeCell ref="L35:M36"/>
    <mergeCell ref="N35:O36"/>
    <mergeCell ref="B36:C36"/>
    <mergeCell ref="N37:O37"/>
    <mergeCell ref="F36:G36"/>
    <mergeCell ref="H36:K36"/>
    <mergeCell ref="B37:C37"/>
    <mergeCell ref="F37:G37"/>
    <mergeCell ref="H37:K37"/>
    <mergeCell ref="L37:M37"/>
  </mergeCells>
  <dataValidations count="4">
    <dataValidation type="list" allowBlank="1" showInputMessage="1" showErrorMessage="1" sqref="J6:M6 JF6:JI6 TB6:TE6 ACX6:ADA6 AMT6:AMW6 AWP6:AWS6 BGL6:BGO6 BQH6:BQK6 CAD6:CAG6 CJZ6:CKC6 CTV6:CTY6 DDR6:DDU6 DNN6:DNQ6 DXJ6:DXM6 EHF6:EHI6 ERB6:ERE6 FAX6:FBA6 FKT6:FKW6 FUP6:FUS6 GEL6:GEO6 GOH6:GOK6 GYD6:GYG6 HHZ6:HIC6 HRV6:HRY6 IBR6:IBU6 ILN6:ILQ6 IVJ6:IVM6 JFF6:JFI6 JPB6:JPE6 JYX6:JZA6 KIT6:KIW6 KSP6:KSS6 LCL6:LCO6 LMH6:LMK6 LWD6:LWG6 MFZ6:MGC6 MPV6:MPY6 MZR6:MZU6 NJN6:NJQ6 NTJ6:NTM6 ODF6:ODI6 ONB6:ONE6 OWX6:OXA6 PGT6:PGW6 PQP6:PQS6 QAL6:QAO6 QKH6:QKK6 QUD6:QUG6 RDZ6:REC6 RNV6:RNY6 RXR6:RXU6 SHN6:SHQ6 SRJ6:SRM6 TBF6:TBI6 TLB6:TLE6 TUX6:TVA6 UET6:UEW6 UOP6:UOS6 UYL6:UYO6 VIH6:VIK6 VSD6:VSG6 WBZ6:WCC6 WLV6:WLY6 WVR6:WVU6 J65542:M65542 JF65542:JI65542 TB65542:TE65542 ACX65542:ADA65542 AMT65542:AMW65542 AWP65542:AWS65542 BGL65542:BGO65542 BQH65542:BQK65542 CAD65542:CAG65542 CJZ65542:CKC65542 CTV65542:CTY65542 DDR65542:DDU65542 DNN65542:DNQ65542 DXJ65542:DXM65542 EHF65542:EHI65542 ERB65542:ERE65542 FAX65542:FBA65542 FKT65542:FKW65542 FUP65542:FUS65542 GEL65542:GEO65542 GOH65542:GOK65542 GYD65542:GYG65542 HHZ65542:HIC65542 HRV65542:HRY65542 IBR65542:IBU65542 ILN65542:ILQ65542 IVJ65542:IVM65542 JFF65542:JFI65542 JPB65542:JPE65542 JYX65542:JZA65542 KIT65542:KIW65542 KSP65542:KSS65542 LCL65542:LCO65542 LMH65542:LMK65542 LWD65542:LWG65542 MFZ65542:MGC65542 MPV65542:MPY65542 MZR65542:MZU65542 NJN65542:NJQ65542 NTJ65542:NTM65542 ODF65542:ODI65542 ONB65542:ONE65542 OWX65542:OXA65542 PGT65542:PGW65542 PQP65542:PQS65542 QAL65542:QAO65542 QKH65542:QKK65542 QUD65542:QUG65542 RDZ65542:REC65542 RNV65542:RNY65542 RXR65542:RXU65542 SHN65542:SHQ65542 SRJ65542:SRM65542 TBF65542:TBI65542 TLB65542:TLE65542 TUX65542:TVA65542 UET65542:UEW65542 UOP65542:UOS65542 UYL65542:UYO65542 VIH65542:VIK65542 VSD65542:VSG65542 WBZ65542:WCC65542 WLV65542:WLY65542 WVR65542:WVU65542 J131078:M131078 JF131078:JI131078 TB131078:TE131078 ACX131078:ADA131078 AMT131078:AMW131078 AWP131078:AWS131078 BGL131078:BGO131078 BQH131078:BQK131078 CAD131078:CAG131078 CJZ131078:CKC131078 CTV131078:CTY131078 DDR131078:DDU131078 DNN131078:DNQ131078 DXJ131078:DXM131078 EHF131078:EHI131078 ERB131078:ERE131078 FAX131078:FBA131078 FKT131078:FKW131078 FUP131078:FUS131078 GEL131078:GEO131078 GOH131078:GOK131078 GYD131078:GYG131078 HHZ131078:HIC131078 HRV131078:HRY131078 IBR131078:IBU131078 ILN131078:ILQ131078 IVJ131078:IVM131078 JFF131078:JFI131078 JPB131078:JPE131078 JYX131078:JZA131078 KIT131078:KIW131078 KSP131078:KSS131078 LCL131078:LCO131078 LMH131078:LMK131078 LWD131078:LWG131078 MFZ131078:MGC131078 MPV131078:MPY131078 MZR131078:MZU131078 NJN131078:NJQ131078 NTJ131078:NTM131078 ODF131078:ODI131078 ONB131078:ONE131078 OWX131078:OXA131078 PGT131078:PGW131078 PQP131078:PQS131078 QAL131078:QAO131078 QKH131078:QKK131078 QUD131078:QUG131078 RDZ131078:REC131078 RNV131078:RNY131078 RXR131078:RXU131078 SHN131078:SHQ131078 SRJ131078:SRM131078 TBF131078:TBI131078 TLB131078:TLE131078 TUX131078:TVA131078 UET131078:UEW131078 UOP131078:UOS131078 UYL131078:UYO131078 VIH131078:VIK131078 VSD131078:VSG131078 WBZ131078:WCC131078 WLV131078:WLY131078 WVR131078:WVU131078 J196614:M196614 JF196614:JI196614 TB196614:TE196614 ACX196614:ADA196614 AMT196614:AMW196614 AWP196614:AWS196614 BGL196614:BGO196614 BQH196614:BQK196614 CAD196614:CAG196614 CJZ196614:CKC196614 CTV196614:CTY196614 DDR196614:DDU196614 DNN196614:DNQ196614 DXJ196614:DXM196614 EHF196614:EHI196614 ERB196614:ERE196614 FAX196614:FBA196614 FKT196614:FKW196614 FUP196614:FUS196614 GEL196614:GEO196614 GOH196614:GOK196614 GYD196614:GYG196614 HHZ196614:HIC196614 HRV196614:HRY196614 IBR196614:IBU196614 ILN196614:ILQ196614 IVJ196614:IVM196614 JFF196614:JFI196614 JPB196614:JPE196614 JYX196614:JZA196614 KIT196614:KIW196614 KSP196614:KSS196614 LCL196614:LCO196614 LMH196614:LMK196614 LWD196614:LWG196614 MFZ196614:MGC196614 MPV196614:MPY196614 MZR196614:MZU196614 NJN196614:NJQ196614 NTJ196614:NTM196614 ODF196614:ODI196614 ONB196614:ONE196614 OWX196614:OXA196614 PGT196614:PGW196614 PQP196614:PQS196614 QAL196614:QAO196614 QKH196614:QKK196614 QUD196614:QUG196614 RDZ196614:REC196614 RNV196614:RNY196614 RXR196614:RXU196614 SHN196614:SHQ196614 SRJ196614:SRM196614 TBF196614:TBI196614 TLB196614:TLE196614 TUX196614:TVA196614 UET196614:UEW196614 UOP196614:UOS196614 UYL196614:UYO196614 VIH196614:VIK196614 VSD196614:VSG196614 WBZ196614:WCC196614 WLV196614:WLY196614 WVR196614:WVU196614 J262150:M262150 JF262150:JI262150 TB262150:TE262150 ACX262150:ADA262150 AMT262150:AMW262150 AWP262150:AWS262150 BGL262150:BGO262150 BQH262150:BQK262150 CAD262150:CAG262150 CJZ262150:CKC262150 CTV262150:CTY262150 DDR262150:DDU262150 DNN262150:DNQ262150 DXJ262150:DXM262150 EHF262150:EHI262150 ERB262150:ERE262150 FAX262150:FBA262150 FKT262150:FKW262150 FUP262150:FUS262150 GEL262150:GEO262150 GOH262150:GOK262150 GYD262150:GYG262150 HHZ262150:HIC262150 HRV262150:HRY262150 IBR262150:IBU262150 ILN262150:ILQ262150 IVJ262150:IVM262150 JFF262150:JFI262150 JPB262150:JPE262150 JYX262150:JZA262150 KIT262150:KIW262150 KSP262150:KSS262150 LCL262150:LCO262150 LMH262150:LMK262150 LWD262150:LWG262150 MFZ262150:MGC262150 MPV262150:MPY262150 MZR262150:MZU262150 NJN262150:NJQ262150 NTJ262150:NTM262150 ODF262150:ODI262150 ONB262150:ONE262150 OWX262150:OXA262150 PGT262150:PGW262150 PQP262150:PQS262150 QAL262150:QAO262150 QKH262150:QKK262150 QUD262150:QUG262150 RDZ262150:REC262150 RNV262150:RNY262150 RXR262150:RXU262150 SHN262150:SHQ262150 SRJ262150:SRM262150 TBF262150:TBI262150 TLB262150:TLE262150 TUX262150:TVA262150 UET262150:UEW262150 UOP262150:UOS262150 UYL262150:UYO262150 VIH262150:VIK262150 VSD262150:VSG262150 WBZ262150:WCC262150 WLV262150:WLY262150 WVR262150:WVU262150 J327686:M327686 JF327686:JI327686 TB327686:TE327686 ACX327686:ADA327686 AMT327686:AMW327686 AWP327686:AWS327686 BGL327686:BGO327686 BQH327686:BQK327686 CAD327686:CAG327686 CJZ327686:CKC327686 CTV327686:CTY327686 DDR327686:DDU327686 DNN327686:DNQ327686 DXJ327686:DXM327686 EHF327686:EHI327686 ERB327686:ERE327686 FAX327686:FBA327686 FKT327686:FKW327686 FUP327686:FUS327686 GEL327686:GEO327686 GOH327686:GOK327686 GYD327686:GYG327686 HHZ327686:HIC327686 HRV327686:HRY327686 IBR327686:IBU327686 ILN327686:ILQ327686 IVJ327686:IVM327686 JFF327686:JFI327686 JPB327686:JPE327686 JYX327686:JZA327686 KIT327686:KIW327686 KSP327686:KSS327686 LCL327686:LCO327686 LMH327686:LMK327686 LWD327686:LWG327686 MFZ327686:MGC327686 MPV327686:MPY327686 MZR327686:MZU327686 NJN327686:NJQ327686 NTJ327686:NTM327686 ODF327686:ODI327686 ONB327686:ONE327686 OWX327686:OXA327686 PGT327686:PGW327686 PQP327686:PQS327686 QAL327686:QAO327686 QKH327686:QKK327686 QUD327686:QUG327686 RDZ327686:REC327686 RNV327686:RNY327686 RXR327686:RXU327686 SHN327686:SHQ327686 SRJ327686:SRM327686 TBF327686:TBI327686 TLB327686:TLE327686 TUX327686:TVA327686 UET327686:UEW327686 UOP327686:UOS327686 UYL327686:UYO327686 VIH327686:VIK327686 VSD327686:VSG327686 WBZ327686:WCC327686 WLV327686:WLY327686 WVR327686:WVU327686 J393222:M393222 JF393222:JI393222 TB393222:TE393222 ACX393222:ADA393222 AMT393222:AMW393222 AWP393222:AWS393222 BGL393222:BGO393222 BQH393222:BQK393222 CAD393222:CAG393222 CJZ393222:CKC393222 CTV393222:CTY393222 DDR393222:DDU393222 DNN393222:DNQ393222 DXJ393222:DXM393222 EHF393222:EHI393222 ERB393222:ERE393222 FAX393222:FBA393222 FKT393222:FKW393222 FUP393222:FUS393222 GEL393222:GEO393222 GOH393222:GOK393222 GYD393222:GYG393222 HHZ393222:HIC393222 HRV393222:HRY393222 IBR393222:IBU393222 ILN393222:ILQ393222 IVJ393222:IVM393222 JFF393222:JFI393222 JPB393222:JPE393222 JYX393222:JZA393222 KIT393222:KIW393222 KSP393222:KSS393222 LCL393222:LCO393222 LMH393222:LMK393222 LWD393222:LWG393222 MFZ393222:MGC393222 MPV393222:MPY393222 MZR393222:MZU393222 NJN393222:NJQ393222 NTJ393222:NTM393222 ODF393222:ODI393222 ONB393222:ONE393222 OWX393222:OXA393222 PGT393222:PGW393222 PQP393222:PQS393222 QAL393222:QAO393222 QKH393222:QKK393222 QUD393222:QUG393222 RDZ393222:REC393222 RNV393222:RNY393222 RXR393222:RXU393222 SHN393222:SHQ393222 SRJ393222:SRM393222 TBF393222:TBI393222 TLB393222:TLE393222 TUX393222:TVA393222 UET393222:UEW393222 UOP393222:UOS393222 UYL393222:UYO393222 VIH393222:VIK393222 VSD393222:VSG393222 WBZ393222:WCC393222 WLV393222:WLY393222 WVR393222:WVU393222 J458758:M458758 JF458758:JI458758 TB458758:TE458758 ACX458758:ADA458758 AMT458758:AMW458758 AWP458758:AWS458758 BGL458758:BGO458758 BQH458758:BQK458758 CAD458758:CAG458758 CJZ458758:CKC458758 CTV458758:CTY458758 DDR458758:DDU458758 DNN458758:DNQ458758 DXJ458758:DXM458758 EHF458758:EHI458758 ERB458758:ERE458758 FAX458758:FBA458758 FKT458758:FKW458758 FUP458758:FUS458758 GEL458758:GEO458758 GOH458758:GOK458758 GYD458758:GYG458758 HHZ458758:HIC458758 HRV458758:HRY458758 IBR458758:IBU458758 ILN458758:ILQ458758 IVJ458758:IVM458758 JFF458758:JFI458758 JPB458758:JPE458758 JYX458758:JZA458758 KIT458758:KIW458758 KSP458758:KSS458758 LCL458758:LCO458758 LMH458758:LMK458758 LWD458758:LWG458758 MFZ458758:MGC458758 MPV458758:MPY458758 MZR458758:MZU458758 NJN458758:NJQ458758 NTJ458758:NTM458758 ODF458758:ODI458758 ONB458758:ONE458758 OWX458758:OXA458758 PGT458758:PGW458758 PQP458758:PQS458758 QAL458758:QAO458758 QKH458758:QKK458758 QUD458758:QUG458758 RDZ458758:REC458758 RNV458758:RNY458758 RXR458758:RXU458758 SHN458758:SHQ458758 SRJ458758:SRM458758 TBF458758:TBI458758 TLB458758:TLE458758 TUX458758:TVA458758 UET458758:UEW458758 UOP458758:UOS458758 UYL458758:UYO458758 VIH458758:VIK458758 VSD458758:VSG458758 WBZ458758:WCC458758 WLV458758:WLY458758 WVR458758:WVU458758 J524294:M524294 JF524294:JI524294 TB524294:TE524294 ACX524294:ADA524294 AMT524294:AMW524294 AWP524294:AWS524294 BGL524294:BGO524294 BQH524294:BQK524294 CAD524294:CAG524294 CJZ524294:CKC524294 CTV524294:CTY524294 DDR524294:DDU524294 DNN524294:DNQ524294 DXJ524294:DXM524294 EHF524294:EHI524294 ERB524294:ERE524294 FAX524294:FBA524294 FKT524294:FKW524294 FUP524294:FUS524294 GEL524294:GEO524294 GOH524294:GOK524294 GYD524294:GYG524294 HHZ524294:HIC524294 HRV524294:HRY524294 IBR524294:IBU524294 ILN524294:ILQ524294 IVJ524294:IVM524294 JFF524294:JFI524294 JPB524294:JPE524294 JYX524294:JZA524294 KIT524294:KIW524294 KSP524294:KSS524294 LCL524294:LCO524294 LMH524294:LMK524294 LWD524294:LWG524294 MFZ524294:MGC524294 MPV524294:MPY524294 MZR524294:MZU524294 NJN524294:NJQ524294 NTJ524294:NTM524294 ODF524294:ODI524294 ONB524294:ONE524294 OWX524294:OXA524294 PGT524294:PGW524294 PQP524294:PQS524294 QAL524294:QAO524294 QKH524294:QKK524294 QUD524294:QUG524294 RDZ524294:REC524294 RNV524294:RNY524294 RXR524294:RXU524294 SHN524294:SHQ524294 SRJ524294:SRM524294 TBF524294:TBI524294 TLB524294:TLE524294 TUX524294:TVA524294 UET524294:UEW524294 UOP524294:UOS524294 UYL524294:UYO524294 VIH524294:VIK524294 VSD524294:VSG524294 WBZ524294:WCC524294 WLV524294:WLY524294 WVR524294:WVU524294 J589830:M589830 JF589830:JI589830 TB589830:TE589830 ACX589830:ADA589830 AMT589830:AMW589830 AWP589830:AWS589830 BGL589830:BGO589830 BQH589830:BQK589830 CAD589830:CAG589830 CJZ589830:CKC589830 CTV589830:CTY589830 DDR589830:DDU589830 DNN589830:DNQ589830 DXJ589830:DXM589830 EHF589830:EHI589830 ERB589830:ERE589830 FAX589830:FBA589830 FKT589830:FKW589830 FUP589830:FUS589830 GEL589830:GEO589830 GOH589830:GOK589830 GYD589830:GYG589830 HHZ589830:HIC589830 HRV589830:HRY589830 IBR589830:IBU589830 ILN589830:ILQ589830 IVJ589830:IVM589830 JFF589830:JFI589830 JPB589830:JPE589830 JYX589830:JZA589830 KIT589830:KIW589830 KSP589830:KSS589830 LCL589830:LCO589830 LMH589830:LMK589830 LWD589830:LWG589830 MFZ589830:MGC589830 MPV589830:MPY589830 MZR589830:MZU589830 NJN589830:NJQ589830 NTJ589830:NTM589830 ODF589830:ODI589830 ONB589830:ONE589830 OWX589830:OXA589830 PGT589830:PGW589830 PQP589830:PQS589830 QAL589830:QAO589830 QKH589830:QKK589830 QUD589830:QUG589830 RDZ589830:REC589830 RNV589830:RNY589830 RXR589830:RXU589830 SHN589830:SHQ589830 SRJ589830:SRM589830 TBF589830:TBI589830 TLB589830:TLE589830 TUX589830:TVA589830 UET589830:UEW589830 UOP589830:UOS589830 UYL589830:UYO589830 VIH589830:VIK589830 VSD589830:VSG589830 WBZ589830:WCC589830 WLV589830:WLY589830 WVR589830:WVU589830 J655366:M655366 JF655366:JI655366 TB655366:TE655366 ACX655366:ADA655366 AMT655366:AMW655366 AWP655366:AWS655366 BGL655366:BGO655366 BQH655366:BQK655366 CAD655366:CAG655366 CJZ655366:CKC655366 CTV655366:CTY655366 DDR655366:DDU655366 DNN655366:DNQ655366 DXJ655366:DXM655366 EHF655366:EHI655366 ERB655366:ERE655366 FAX655366:FBA655366 FKT655366:FKW655366 FUP655366:FUS655366 GEL655366:GEO655366 GOH655366:GOK655366 GYD655366:GYG655366 HHZ655366:HIC655366 HRV655366:HRY655366 IBR655366:IBU655366 ILN655366:ILQ655366 IVJ655366:IVM655366 JFF655366:JFI655366 JPB655366:JPE655366 JYX655366:JZA655366 KIT655366:KIW655366 KSP655366:KSS655366 LCL655366:LCO655366 LMH655366:LMK655366 LWD655366:LWG655366 MFZ655366:MGC655366 MPV655366:MPY655366 MZR655366:MZU655366 NJN655366:NJQ655366 NTJ655366:NTM655366 ODF655366:ODI655366 ONB655366:ONE655366 OWX655366:OXA655366 PGT655366:PGW655366 PQP655366:PQS655366 QAL655366:QAO655366 QKH655366:QKK655366 QUD655366:QUG655366 RDZ655366:REC655366 RNV655366:RNY655366 RXR655366:RXU655366 SHN655366:SHQ655366 SRJ655366:SRM655366 TBF655366:TBI655366 TLB655366:TLE655366 TUX655366:TVA655366 UET655366:UEW655366 UOP655366:UOS655366 UYL655366:UYO655366 VIH655366:VIK655366 VSD655366:VSG655366 WBZ655366:WCC655366 WLV655366:WLY655366 WVR655366:WVU655366 J720902:M720902 JF720902:JI720902 TB720902:TE720902 ACX720902:ADA720902 AMT720902:AMW720902 AWP720902:AWS720902 BGL720902:BGO720902 BQH720902:BQK720902 CAD720902:CAG720902 CJZ720902:CKC720902 CTV720902:CTY720902 DDR720902:DDU720902 DNN720902:DNQ720902 DXJ720902:DXM720902 EHF720902:EHI720902 ERB720902:ERE720902 FAX720902:FBA720902 FKT720902:FKW720902 FUP720902:FUS720902 GEL720902:GEO720902 GOH720902:GOK720902 GYD720902:GYG720902 HHZ720902:HIC720902 HRV720902:HRY720902 IBR720902:IBU720902 ILN720902:ILQ720902 IVJ720902:IVM720902 JFF720902:JFI720902 JPB720902:JPE720902 JYX720902:JZA720902 KIT720902:KIW720902 KSP720902:KSS720902 LCL720902:LCO720902 LMH720902:LMK720902 LWD720902:LWG720902 MFZ720902:MGC720902 MPV720902:MPY720902 MZR720902:MZU720902 NJN720902:NJQ720902 NTJ720902:NTM720902 ODF720902:ODI720902 ONB720902:ONE720902 OWX720902:OXA720902 PGT720902:PGW720902 PQP720902:PQS720902 QAL720902:QAO720902 QKH720902:QKK720902 QUD720902:QUG720902 RDZ720902:REC720902 RNV720902:RNY720902 RXR720902:RXU720902 SHN720902:SHQ720902 SRJ720902:SRM720902 TBF720902:TBI720902 TLB720902:TLE720902 TUX720902:TVA720902 UET720902:UEW720902 UOP720902:UOS720902 UYL720902:UYO720902 VIH720902:VIK720902 VSD720902:VSG720902 WBZ720902:WCC720902 WLV720902:WLY720902 WVR720902:WVU720902 J786438:M786438 JF786438:JI786438 TB786438:TE786438 ACX786438:ADA786438 AMT786438:AMW786438 AWP786438:AWS786438 BGL786438:BGO786438 BQH786438:BQK786438 CAD786438:CAG786438 CJZ786438:CKC786438 CTV786438:CTY786438 DDR786438:DDU786438 DNN786438:DNQ786438 DXJ786438:DXM786438 EHF786438:EHI786438 ERB786438:ERE786438 FAX786438:FBA786438 FKT786438:FKW786438 FUP786438:FUS786438 GEL786438:GEO786438 GOH786438:GOK786438 GYD786438:GYG786438 HHZ786438:HIC786438 HRV786438:HRY786438 IBR786438:IBU786438 ILN786438:ILQ786438 IVJ786438:IVM786438 JFF786438:JFI786438 JPB786438:JPE786438 JYX786438:JZA786438 KIT786438:KIW786438 KSP786438:KSS786438 LCL786438:LCO786438 LMH786438:LMK786438 LWD786438:LWG786438 MFZ786438:MGC786438 MPV786438:MPY786438 MZR786438:MZU786438 NJN786438:NJQ786438 NTJ786438:NTM786438 ODF786438:ODI786438 ONB786438:ONE786438 OWX786438:OXA786438 PGT786438:PGW786438 PQP786438:PQS786438 QAL786438:QAO786438 QKH786438:QKK786438 QUD786438:QUG786438 RDZ786438:REC786438 RNV786438:RNY786438 RXR786438:RXU786438 SHN786438:SHQ786438 SRJ786438:SRM786438 TBF786438:TBI786438 TLB786438:TLE786438 TUX786438:TVA786438 UET786438:UEW786438 UOP786438:UOS786438 UYL786438:UYO786438 VIH786438:VIK786438 VSD786438:VSG786438 WBZ786438:WCC786438 WLV786438:WLY786438 WVR786438:WVU786438 J851974:M851974 JF851974:JI851974 TB851974:TE851974 ACX851974:ADA851974 AMT851974:AMW851974 AWP851974:AWS851974 BGL851974:BGO851974 BQH851974:BQK851974 CAD851974:CAG851974 CJZ851974:CKC851974 CTV851974:CTY851974 DDR851974:DDU851974 DNN851974:DNQ851974 DXJ851974:DXM851974 EHF851974:EHI851974 ERB851974:ERE851974 FAX851974:FBA851974 FKT851974:FKW851974 FUP851974:FUS851974 GEL851974:GEO851974 GOH851974:GOK851974 GYD851974:GYG851974 HHZ851974:HIC851974 HRV851974:HRY851974 IBR851974:IBU851974 ILN851974:ILQ851974 IVJ851974:IVM851974 JFF851974:JFI851974 JPB851974:JPE851974 JYX851974:JZA851974 KIT851974:KIW851974 KSP851974:KSS851974 LCL851974:LCO851974 LMH851974:LMK851974 LWD851974:LWG851974 MFZ851974:MGC851974 MPV851974:MPY851974 MZR851974:MZU851974 NJN851974:NJQ851974 NTJ851974:NTM851974 ODF851974:ODI851974 ONB851974:ONE851974 OWX851974:OXA851974 PGT851974:PGW851974 PQP851974:PQS851974 QAL851974:QAO851974 QKH851974:QKK851974 QUD851974:QUG851974 RDZ851974:REC851974 RNV851974:RNY851974 RXR851974:RXU851974 SHN851974:SHQ851974 SRJ851974:SRM851974 TBF851974:TBI851974 TLB851974:TLE851974 TUX851974:TVA851974 UET851974:UEW851974 UOP851974:UOS851974 UYL851974:UYO851974 VIH851974:VIK851974 VSD851974:VSG851974 WBZ851974:WCC851974 WLV851974:WLY851974 WVR851974:WVU851974 J917510:M917510 JF917510:JI917510 TB917510:TE917510 ACX917510:ADA917510 AMT917510:AMW917510 AWP917510:AWS917510 BGL917510:BGO917510 BQH917510:BQK917510 CAD917510:CAG917510 CJZ917510:CKC917510 CTV917510:CTY917510 DDR917510:DDU917510 DNN917510:DNQ917510 DXJ917510:DXM917510 EHF917510:EHI917510 ERB917510:ERE917510 FAX917510:FBA917510 FKT917510:FKW917510 FUP917510:FUS917510 GEL917510:GEO917510 GOH917510:GOK917510 GYD917510:GYG917510 HHZ917510:HIC917510 HRV917510:HRY917510 IBR917510:IBU917510 ILN917510:ILQ917510 IVJ917510:IVM917510 JFF917510:JFI917510 JPB917510:JPE917510 JYX917510:JZA917510 KIT917510:KIW917510 KSP917510:KSS917510 LCL917510:LCO917510 LMH917510:LMK917510 LWD917510:LWG917510 MFZ917510:MGC917510 MPV917510:MPY917510 MZR917510:MZU917510 NJN917510:NJQ917510 NTJ917510:NTM917510 ODF917510:ODI917510 ONB917510:ONE917510 OWX917510:OXA917510 PGT917510:PGW917510 PQP917510:PQS917510 QAL917510:QAO917510 QKH917510:QKK917510 QUD917510:QUG917510 RDZ917510:REC917510 RNV917510:RNY917510 RXR917510:RXU917510 SHN917510:SHQ917510 SRJ917510:SRM917510 TBF917510:TBI917510 TLB917510:TLE917510 TUX917510:TVA917510 UET917510:UEW917510 UOP917510:UOS917510 UYL917510:UYO917510 VIH917510:VIK917510 VSD917510:VSG917510 WBZ917510:WCC917510 WLV917510:WLY917510 WVR917510:WVU917510 J983046:M983046 JF983046:JI983046 TB983046:TE983046 ACX983046:ADA983046 AMT983046:AMW983046 AWP983046:AWS983046 BGL983046:BGO983046 BQH983046:BQK983046 CAD983046:CAG983046 CJZ983046:CKC983046 CTV983046:CTY983046 DDR983046:DDU983046 DNN983046:DNQ983046 DXJ983046:DXM983046 EHF983046:EHI983046 ERB983046:ERE983046 FAX983046:FBA983046 FKT983046:FKW983046 FUP983046:FUS983046 GEL983046:GEO983046 GOH983046:GOK983046 GYD983046:GYG983046 HHZ983046:HIC983046 HRV983046:HRY983046 IBR983046:IBU983046 ILN983046:ILQ983046 IVJ983046:IVM983046 JFF983046:JFI983046 JPB983046:JPE983046 JYX983046:JZA983046 KIT983046:KIW983046 KSP983046:KSS983046 LCL983046:LCO983046 LMH983046:LMK983046 LWD983046:LWG983046 MFZ983046:MGC983046 MPV983046:MPY983046 MZR983046:MZU983046 NJN983046:NJQ983046 NTJ983046:NTM983046 ODF983046:ODI983046 ONB983046:ONE983046 OWX983046:OXA983046 PGT983046:PGW983046 PQP983046:PQS983046 QAL983046:QAO983046 QKH983046:QKK983046 QUD983046:QUG983046 RDZ983046:REC983046 RNV983046:RNY983046 RXR983046:RXU983046 SHN983046:SHQ983046 SRJ983046:SRM983046 TBF983046:TBI983046 TLB983046:TLE983046 TUX983046:TVA983046 UET983046:UEW983046 UOP983046:UOS983046 UYL983046:UYO983046 VIH983046:VIK983046 VSD983046:VSG983046 WBZ983046:WCC983046 WLV983046:WLY983046 WVR983046:WVU983046" xr:uid="{00000000-0002-0000-0B00-000000000000}">
      <formula1>$B$168:$B$170</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B00-000001000000}">
      <formula1>$A$168:$A$173</formula1>
    </dataValidation>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42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N131078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N196614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N262150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N327686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N393222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N458758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N524294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N589830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N655366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N720902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N786438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N851974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N917510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N983046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xr:uid="{00000000-0002-0000-0B00-000002000000}">
      <formula1>$C$168:$C$171</formula1>
    </dataValidation>
    <dataValidation type="list" allowBlank="1" showInputMessage="1" showErrorMessage="1" sqref="O6 JK6 TG6 ADC6 AMY6 AWU6 BGQ6 BQM6 CAI6 CKE6 CUA6 DDW6 DNS6 DXO6 EHK6 ERG6 FBC6 FKY6 FUU6 GEQ6 GOM6 GYI6 HIE6 HSA6 IBW6 ILS6 IVO6 JFK6 JPG6 JZC6 KIY6 KSU6 LCQ6 LMM6 LWI6 MGE6 MQA6 MZW6 NJS6 NTO6 ODK6 ONG6 OXC6 PGY6 PQU6 QAQ6 QKM6 QUI6 REE6 ROA6 RXW6 SHS6 SRO6 TBK6 TLG6 TVC6 UEY6 UOU6 UYQ6 VIM6 VSI6 WCE6 WMA6 WVW6 O65542 JK65542 TG65542 ADC65542 AMY65542 AWU65542 BGQ65542 BQM65542 CAI65542 CKE65542 CUA65542 DDW65542 DNS65542 DXO65542 EHK65542 ERG65542 FBC65542 FKY65542 FUU65542 GEQ65542 GOM65542 GYI65542 HIE65542 HSA65542 IBW65542 ILS65542 IVO65542 JFK65542 JPG65542 JZC65542 KIY65542 KSU65542 LCQ65542 LMM65542 LWI65542 MGE65542 MQA65542 MZW65542 NJS65542 NTO65542 ODK65542 ONG65542 OXC65542 PGY65542 PQU65542 QAQ65542 QKM65542 QUI65542 REE65542 ROA65542 RXW65542 SHS65542 SRO65542 TBK65542 TLG65542 TVC65542 UEY65542 UOU65542 UYQ65542 VIM65542 VSI65542 WCE65542 WMA65542 WVW65542 O131078 JK131078 TG131078 ADC131078 AMY131078 AWU131078 BGQ131078 BQM131078 CAI131078 CKE131078 CUA131078 DDW131078 DNS131078 DXO131078 EHK131078 ERG131078 FBC131078 FKY131078 FUU131078 GEQ131078 GOM131078 GYI131078 HIE131078 HSA131078 IBW131078 ILS131078 IVO131078 JFK131078 JPG131078 JZC131078 KIY131078 KSU131078 LCQ131078 LMM131078 LWI131078 MGE131078 MQA131078 MZW131078 NJS131078 NTO131078 ODK131078 ONG131078 OXC131078 PGY131078 PQU131078 QAQ131078 QKM131078 QUI131078 REE131078 ROA131078 RXW131078 SHS131078 SRO131078 TBK131078 TLG131078 TVC131078 UEY131078 UOU131078 UYQ131078 VIM131078 VSI131078 WCE131078 WMA131078 WVW131078 O196614 JK196614 TG196614 ADC196614 AMY196614 AWU196614 BGQ196614 BQM196614 CAI196614 CKE196614 CUA196614 DDW196614 DNS196614 DXO196614 EHK196614 ERG196614 FBC196614 FKY196614 FUU196614 GEQ196614 GOM196614 GYI196614 HIE196614 HSA196614 IBW196614 ILS196614 IVO196614 JFK196614 JPG196614 JZC196614 KIY196614 KSU196614 LCQ196614 LMM196614 LWI196614 MGE196614 MQA196614 MZW196614 NJS196614 NTO196614 ODK196614 ONG196614 OXC196614 PGY196614 PQU196614 QAQ196614 QKM196614 QUI196614 REE196614 ROA196614 RXW196614 SHS196614 SRO196614 TBK196614 TLG196614 TVC196614 UEY196614 UOU196614 UYQ196614 VIM196614 VSI196614 WCE196614 WMA196614 WVW196614 O262150 JK262150 TG262150 ADC262150 AMY262150 AWU262150 BGQ262150 BQM262150 CAI262150 CKE262150 CUA262150 DDW262150 DNS262150 DXO262150 EHK262150 ERG262150 FBC262150 FKY262150 FUU262150 GEQ262150 GOM262150 GYI262150 HIE262150 HSA262150 IBW262150 ILS262150 IVO262150 JFK262150 JPG262150 JZC262150 KIY262150 KSU262150 LCQ262150 LMM262150 LWI262150 MGE262150 MQA262150 MZW262150 NJS262150 NTO262150 ODK262150 ONG262150 OXC262150 PGY262150 PQU262150 QAQ262150 QKM262150 QUI262150 REE262150 ROA262150 RXW262150 SHS262150 SRO262150 TBK262150 TLG262150 TVC262150 UEY262150 UOU262150 UYQ262150 VIM262150 VSI262150 WCE262150 WMA262150 WVW262150 O327686 JK327686 TG327686 ADC327686 AMY327686 AWU327686 BGQ327686 BQM327686 CAI327686 CKE327686 CUA327686 DDW327686 DNS327686 DXO327686 EHK327686 ERG327686 FBC327686 FKY327686 FUU327686 GEQ327686 GOM327686 GYI327686 HIE327686 HSA327686 IBW327686 ILS327686 IVO327686 JFK327686 JPG327686 JZC327686 KIY327686 KSU327686 LCQ327686 LMM327686 LWI327686 MGE327686 MQA327686 MZW327686 NJS327686 NTO327686 ODK327686 ONG327686 OXC327686 PGY327686 PQU327686 QAQ327686 QKM327686 QUI327686 REE327686 ROA327686 RXW327686 SHS327686 SRO327686 TBK327686 TLG327686 TVC327686 UEY327686 UOU327686 UYQ327686 VIM327686 VSI327686 WCE327686 WMA327686 WVW327686 O393222 JK393222 TG393222 ADC393222 AMY393222 AWU393222 BGQ393222 BQM393222 CAI393222 CKE393222 CUA393222 DDW393222 DNS393222 DXO393222 EHK393222 ERG393222 FBC393222 FKY393222 FUU393222 GEQ393222 GOM393222 GYI393222 HIE393222 HSA393222 IBW393222 ILS393222 IVO393222 JFK393222 JPG393222 JZC393222 KIY393222 KSU393222 LCQ393222 LMM393222 LWI393222 MGE393222 MQA393222 MZW393222 NJS393222 NTO393222 ODK393222 ONG393222 OXC393222 PGY393222 PQU393222 QAQ393222 QKM393222 QUI393222 REE393222 ROA393222 RXW393222 SHS393222 SRO393222 TBK393222 TLG393222 TVC393222 UEY393222 UOU393222 UYQ393222 VIM393222 VSI393222 WCE393222 WMA393222 WVW393222 O458758 JK458758 TG458758 ADC458758 AMY458758 AWU458758 BGQ458758 BQM458758 CAI458758 CKE458758 CUA458758 DDW458758 DNS458758 DXO458758 EHK458758 ERG458758 FBC458758 FKY458758 FUU458758 GEQ458758 GOM458758 GYI458758 HIE458758 HSA458758 IBW458758 ILS458758 IVO458758 JFK458758 JPG458758 JZC458758 KIY458758 KSU458758 LCQ458758 LMM458758 LWI458758 MGE458758 MQA458758 MZW458758 NJS458758 NTO458758 ODK458758 ONG458758 OXC458758 PGY458758 PQU458758 QAQ458758 QKM458758 QUI458758 REE458758 ROA458758 RXW458758 SHS458758 SRO458758 TBK458758 TLG458758 TVC458758 UEY458758 UOU458758 UYQ458758 VIM458758 VSI458758 WCE458758 WMA458758 WVW458758 O524294 JK524294 TG524294 ADC524294 AMY524294 AWU524294 BGQ524294 BQM524294 CAI524294 CKE524294 CUA524294 DDW524294 DNS524294 DXO524294 EHK524294 ERG524294 FBC524294 FKY524294 FUU524294 GEQ524294 GOM524294 GYI524294 HIE524294 HSA524294 IBW524294 ILS524294 IVO524294 JFK524294 JPG524294 JZC524294 KIY524294 KSU524294 LCQ524294 LMM524294 LWI524294 MGE524294 MQA524294 MZW524294 NJS524294 NTO524294 ODK524294 ONG524294 OXC524294 PGY524294 PQU524294 QAQ524294 QKM524294 QUI524294 REE524294 ROA524294 RXW524294 SHS524294 SRO524294 TBK524294 TLG524294 TVC524294 UEY524294 UOU524294 UYQ524294 VIM524294 VSI524294 WCE524294 WMA524294 WVW524294 O589830 JK589830 TG589830 ADC589830 AMY589830 AWU589830 BGQ589830 BQM589830 CAI589830 CKE589830 CUA589830 DDW589830 DNS589830 DXO589830 EHK589830 ERG589830 FBC589830 FKY589830 FUU589830 GEQ589830 GOM589830 GYI589830 HIE589830 HSA589830 IBW589830 ILS589830 IVO589830 JFK589830 JPG589830 JZC589830 KIY589830 KSU589830 LCQ589830 LMM589830 LWI589830 MGE589830 MQA589830 MZW589830 NJS589830 NTO589830 ODK589830 ONG589830 OXC589830 PGY589830 PQU589830 QAQ589830 QKM589830 QUI589830 REE589830 ROA589830 RXW589830 SHS589830 SRO589830 TBK589830 TLG589830 TVC589830 UEY589830 UOU589830 UYQ589830 VIM589830 VSI589830 WCE589830 WMA589830 WVW589830 O655366 JK655366 TG655366 ADC655366 AMY655366 AWU655366 BGQ655366 BQM655366 CAI655366 CKE655366 CUA655366 DDW655366 DNS655366 DXO655366 EHK655366 ERG655366 FBC655366 FKY655366 FUU655366 GEQ655366 GOM655366 GYI655366 HIE655366 HSA655366 IBW655366 ILS655366 IVO655366 JFK655366 JPG655366 JZC655366 KIY655366 KSU655366 LCQ655366 LMM655366 LWI655366 MGE655366 MQA655366 MZW655366 NJS655366 NTO655366 ODK655366 ONG655366 OXC655366 PGY655366 PQU655366 QAQ655366 QKM655366 QUI655366 REE655366 ROA655366 RXW655366 SHS655366 SRO655366 TBK655366 TLG655366 TVC655366 UEY655366 UOU655366 UYQ655366 VIM655366 VSI655366 WCE655366 WMA655366 WVW655366 O720902 JK720902 TG720902 ADC720902 AMY720902 AWU720902 BGQ720902 BQM720902 CAI720902 CKE720902 CUA720902 DDW720902 DNS720902 DXO720902 EHK720902 ERG720902 FBC720902 FKY720902 FUU720902 GEQ720902 GOM720902 GYI720902 HIE720902 HSA720902 IBW720902 ILS720902 IVO720902 JFK720902 JPG720902 JZC720902 KIY720902 KSU720902 LCQ720902 LMM720902 LWI720902 MGE720902 MQA720902 MZW720902 NJS720902 NTO720902 ODK720902 ONG720902 OXC720902 PGY720902 PQU720902 QAQ720902 QKM720902 QUI720902 REE720902 ROA720902 RXW720902 SHS720902 SRO720902 TBK720902 TLG720902 TVC720902 UEY720902 UOU720902 UYQ720902 VIM720902 VSI720902 WCE720902 WMA720902 WVW720902 O786438 JK786438 TG786438 ADC786438 AMY786438 AWU786438 BGQ786438 BQM786438 CAI786438 CKE786438 CUA786438 DDW786438 DNS786438 DXO786438 EHK786438 ERG786438 FBC786438 FKY786438 FUU786438 GEQ786438 GOM786438 GYI786438 HIE786438 HSA786438 IBW786438 ILS786438 IVO786438 JFK786438 JPG786438 JZC786438 KIY786438 KSU786438 LCQ786438 LMM786438 LWI786438 MGE786438 MQA786438 MZW786438 NJS786438 NTO786438 ODK786438 ONG786438 OXC786438 PGY786438 PQU786438 QAQ786438 QKM786438 QUI786438 REE786438 ROA786438 RXW786438 SHS786438 SRO786438 TBK786438 TLG786438 TVC786438 UEY786438 UOU786438 UYQ786438 VIM786438 VSI786438 WCE786438 WMA786438 WVW786438 O851974 JK851974 TG851974 ADC851974 AMY851974 AWU851974 BGQ851974 BQM851974 CAI851974 CKE851974 CUA851974 DDW851974 DNS851974 DXO851974 EHK851974 ERG851974 FBC851974 FKY851974 FUU851974 GEQ851974 GOM851974 GYI851974 HIE851974 HSA851974 IBW851974 ILS851974 IVO851974 JFK851974 JPG851974 JZC851974 KIY851974 KSU851974 LCQ851974 LMM851974 LWI851974 MGE851974 MQA851974 MZW851974 NJS851974 NTO851974 ODK851974 ONG851974 OXC851974 PGY851974 PQU851974 QAQ851974 QKM851974 QUI851974 REE851974 ROA851974 RXW851974 SHS851974 SRO851974 TBK851974 TLG851974 TVC851974 UEY851974 UOU851974 UYQ851974 VIM851974 VSI851974 WCE851974 WMA851974 WVW851974 O917510 JK917510 TG917510 ADC917510 AMY917510 AWU917510 BGQ917510 BQM917510 CAI917510 CKE917510 CUA917510 DDW917510 DNS917510 DXO917510 EHK917510 ERG917510 FBC917510 FKY917510 FUU917510 GEQ917510 GOM917510 GYI917510 HIE917510 HSA917510 IBW917510 ILS917510 IVO917510 JFK917510 JPG917510 JZC917510 KIY917510 KSU917510 LCQ917510 LMM917510 LWI917510 MGE917510 MQA917510 MZW917510 NJS917510 NTO917510 ODK917510 ONG917510 OXC917510 PGY917510 PQU917510 QAQ917510 QKM917510 QUI917510 REE917510 ROA917510 RXW917510 SHS917510 SRO917510 TBK917510 TLG917510 TVC917510 UEY917510 UOU917510 UYQ917510 VIM917510 VSI917510 WCE917510 WMA917510 WVW917510 O983046 JK983046 TG983046 ADC983046 AMY983046 AWU983046 BGQ983046 BQM983046 CAI983046 CKE983046 CUA983046 DDW983046 DNS983046 DXO983046 EHK983046 ERG983046 FBC983046 FKY983046 FUU983046 GEQ983046 GOM983046 GYI983046 HIE983046 HSA983046 IBW983046 ILS983046 IVO983046 JFK983046 JPG983046 JZC983046 KIY983046 KSU983046 LCQ983046 LMM983046 LWI983046 MGE983046 MQA983046 MZW983046 NJS983046 NTO983046 ODK983046 ONG983046 OXC983046 PGY983046 PQU983046 QAQ983046 QKM983046 QUI983046 REE983046 ROA983046 RXW983046 SHS983046 SRO983046 TBK983046 TLG983046 TVC983046 UEY983046 UOU983046 UYQ983046 VIM983046 VSI983046 WCE983046 WMA983046 WVW983046" xr:uid="{00000000-0002-0000-0B00-000003000000}">
      <formula1>$D$168:$D$172</formula1>
    </dataValidation>
  </dataValidations>
  <printOptions horizontalCentered="1"/>
  <pageMargins left="0.15748031496062992" right="0.15748031496062992" top="0.51181102362204722" bottom="0.23622047244094491" header="0.15748031496062992" footer="0.19685039370078741"/>
  <pageSetup paperSize="9" scale="90" orientation="landscape"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289" r:id="rId5" name="Label 1">
              <controlPr defaultSize="0" print="0" autoFill="0" autoLine="0" autoPict="0">
                <anchor moveWithCells="1" sizeWithCells="1">
                  <from>
                    <xdr:col>0</xdr:col>
                    <xdr:colOff>0</xdr:colOff>
                    <xdr:row>38</xdr:row>
                    <xdr:rowOff>57150</xdr:rowOff>
                  </from>
                  <to>
                    <xdr:col>13</xdr:col>
                    <xdr:colOff>247650</xdr:colOff>
                    <xdr:row>44</xdr:row>
                    <xdr:rowOff>114300</xdr:rowOff>
                  </to>
                </anchor>
              </controlPr>
            </control>
          </mc:Choice>
        </mc:AlternateContent>
        <mc:AlternateContent xmlns:mc="http://schemas.openxmlformats.org/markup-compatibility/2006">
          <mc:Choice Requires="x14">
            <control shapeId="12290" r:id="rId6" name="Label 2">
              <controlPr defaultSize="0" print="0" autoFill="0" autoLine="0" autoPict="0">
                <anchor moveWithCells="1" sizeWithCells="1">
                  <from>
                    <xdr:col>40</xdr:col>
                    <xdr:colOff>476250</xdr:colOff>
                    <xdr:row>0</xdr:row>
                    <xdr:rowOff>0</xdr:rowOff>
                  </from>
                  <to>
                    <xdr:col>41</xdr:col>
                    <xdr:colOff>298450</xdr:colOff>
                    <xdr:row>0</xdr:row>
                    <xdr:rowOff>171450</xdr:rowOff>
                  </to>
                </anchor>
              </controlPr>
            </control>
          </mc:Choice>
        </mc:AlternateContent>
        <mc:AlternateContent xmlns:mc="http://schemas.openxmlformats.org/markup-compatibility/2006">
          <mc:Choice Requires="x14">
            <control shapeId="12291" r:id="rId7" name="Label 3">
              <controlPr defaultSize="0" print="0" autoFill="0" autoLine="0" autoPict="0">
                <anchor moveWithCells="1" sizeWithCells="1">
                  <from>
                    <xdr:col>12</xdr:col>
                    <xdr:colOff>514350</xdr:colOff>
                    <xdr:row>0</xdr:row>
                    <xdr:rowOff>19050</xdr:rowOff>
                  </from>
                  <to>
                    <xdr:col>13</xdr:col>
                    <xdr:colOff>152400</xdr:colOff>
                    <xdr:row>0</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208"/>
  <sheetViews>
    <sheetView showGridLines="0" zoomScaleNormal="100" workbookViewId="0">
      <pane ySplit="9" topLeftCell="A10" activePane="bottomLeft" state="frozen"/>
      <selection activeCell="B10" sqref="B10:D11"/>
      <selection pane="bottomLeft" activeCell="V15" sqref="V15"/>
    </sheetView>
  </sheetViews>
  <sheetFormatPr defaultRowHeight="12" customHeight="1"/>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s>
  <sheetData>
    <row r="1" spans="1:24" s="46" customFormat="1" ht="30" customHeight="1">
      <c r="A1" s="419"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419"/>
      <c r="C1" s="419"/>
      <c r="D1" s="419"/>
      <c r="E1" s="419"/>
      <c r="F1" s="419"/>
      <c r="G1" s="419"/>
      <c r="H1" s="419"/>
      <c r="I1" s="419"/>
      <c r="J1" s="419"/>
      <c r="K1" s="419"/>
      <c r="L1" s="419"/>
      <c r="M1" s="419"/>
      <c r="N1" s="419"/>
    </row>
    <row r="2" spans="1:24" s="46" customFormat="1" ht="13">
      <c r="A2" s="420" t="s">
        <v>36</v>
      </c>
      <c r="B2" s="420"/>
      <c r="C2" s="420"/>
      <c r="D2" s="420"/>
      <c r="E2" s="420"/>
      <c r="F2" s="420"/>
      <c r="G2" s="420"/>
      <c r="H2" s="420"/>
      <c r="I2" s="420"/>
      <c r="J2" s="420"/>
      <c r="K2" s="420"/>
      <c r="L2" s="420"/>
      <c r="M2" s="420"/>
      <c r="N2" s="420"/>
    </row>
    <row r="3" spans="1:24" s="47" customFormat="1" ht="10">
      <c r="A3" s="421" t="s">
        <v>0</v>
      </c>
      <c r="B3" s="421"/>
      <c r="C3" s="421"/>
      <c r="D3" s="421"/>
      <c r="E3" s="421"/>
      <c r="F3" s="421"/>
      <c r="G3" s="421"/>
      <c r="H3" s="421"/>
      <c r="I3" s="421"/>
      <c r="J3" s="421"/>
      <c r="K3" s="421"/>
      <c r="L3" s="421"/>
      <c r="M3" s="421"/>
      <c r="N3" s="421"/>
    </row>
    <row r="4" spans="1:24" s="46" customFormat="1" ht="24" customHeight="1">
      <c r="A4" s="422" t="s">
        <v>69</v>
      </c>
      <c r="B4" s="422"/>
      <c r="C4" s="422"/>
      <c r="D4" s="422"/>
      <c r="E4" s="422"/>
      <c r="F4" s="422"/>
      <c r="G4" s="422"/>
      <c r="H4" s="422"/>
      <c r="I4" s="422"/>
      <c r="J4" s="422"/>
      <c r="K4" s="422"/>
      <c r="L4" s="422"/>
      <c r="M4" s="422"/>
      <c r="N4" s="422"/>
    </row>
    <row r="5" spans="1:24" s="46" customFormat="1" ht="10.5" customHeight="1">
      <c r="A5" s="48"/>
      <c r="B5" s="48"/>
      <c r="C5" s="423"/>
      <c r="D5" s="423"/>
      <c r="E5" s="423"/>
      <c r="F5" s="423"/>
      <c r="G5" s="423"/>
      <c r="H5" s="423"/>
      <c r="I5" s="423"/>
      <c r="J5" s="423"/>
      <c r="K5" s="49"/>
      <c r="L5" s="49"/>
      <c r="M5" s="49"/>
    </row>
    <row r="6" spans="1:24" s="51" customFormat="1" ht="12.5">
      <c r="A6" s="424" t="s">
        <v>1</v>
      </c>
      <c r="B6" s="424"/>
      <c r="C6" s="424"/>
      <c r="D6" s="424"/>
      <c r="E6" s="425" t="s">
        <v>2</v>
      </c>
      <c r="F6" s="425"/>
      <c r="G6" s="425" t="s">
        <v>26</v>
      </c>
      <c r="H6" s="425"/>
      <c r="I6" s="425"/>
      <c r="J6" s="425" t="s">
        <v>3</v>
      </c>
      <c r="K6" s="425"/>
      <c r="L6" s="425"/>
      <c r="M6" s="50" t="s">
        <v>4</v>
      </c>
      <c r="N6" s="50" t="s">
        <v>5</v>
      </c>
    </row>
    <row r="7" spans="1:24" s="51" customFormat="1" ht="13">
      <c r="A7" s="414" t="s">
        <v>25</v>
      </c>
      <c r="B7" s="414"/>
      <c r="C7" s="414"/>
      <c r="D7" s="414"/>
      <c r="E7" s="415">
        <v>44695</v>
      </c>
      <c r="F7" s="416"/>
      <c r="G7" s="414" t="s">
        <v>7</v>
      </c>
      <c r="H7" s="414"/>
      <c r="I7" s="414"/>
      <c r="J7" s="416" t="s">
        <v>70</v>
      </c>
      <c r="K7" s="416"/>
      <c r="L7" s="416"/>
      <c r="M7" s="52" t="s">
        <v>14</v>
      </c>
      <c r="N7" s="52"/>
    </row>
    <row r="8" spans="1:24" s="46" customFormat="1" ht="12.5">
      <c r="A8" s="53"/>
      <c r="B8" s="53"/>
      <c r="C8" s="53"/>
      <c r="D8" s="53"/>
      <c r="E8" s="53"/>
      <c r="F8" s="54"/>
      <c r="G8" s="55"/>
      <c r="H8" s="55"/>
      <c r="I8" s="55"/>
      <c r="J8" s="55"/>
      <c r="K8" s="56"/>
      <c r="L8" s="56"/>
      <c r="M8" s="56"/>
      <c r="N8" s="56"/>
    </row>
    <row r="9" spans="1:24" s="57" customFormat="1" ht="22.5" customHeight="1">
      <c r="A9" s="417" t="s">
        <v>37</v>
      </c>
      <c r="B9" s="417"/>
      <c r="C9" s="417"/>
      <c r="D9" s="417"/>
      <c r="E9" s="417"/>
      <c r="F9" s="417"/>
      <c r="G9" s="417"/>
      <c r="H9" s="417"/>
      <c r="I9" s="417"/>
      <c r="J9" s="417"/>
      <c r="K9" s="417"/>
      <c r="L9" s="417"/>
      <c r="M9" s="417"/>
      <c r="N9" s="417"/>
    </row>
    <row r="10" spans="1:24" s="58" customFormat="1" ht="15" customHeight="1" thickBot="1">
      <c r="A10" s="418" t="s">
        <v>38</v>
      </c>
      <c r="B10" s="418"/>
      <c r="C10" s="418"/>
      <c r="D10" s="418"/>
      <c r="E10" s="418"/>
      <c r="F10" s="418"/>
      <c r="G10" s="418"/>
      <c r="H10" s="418"/>
      <c r="I10" s="418"/>
      <c r="J10" s="418"/>
      <c r="K10" s="418"/>
      <c r="L10" s="418"/>
      <c r="M10" s="418"/>
      <c r="N10" s="418"/>
      <c r="O10"/>
      <c r="P10"/>
      <c r="Q10"/>
      <c r="R10"/>
      <c r="S10"/>
      <c r="T10"/>
      <c r="U10"/>
      <c r="V10"/>
      <c r="W10"/>
      <c r="X10"/>
    </row>
    <row r="11" spans="1:24" s="70" customFormat="1" ht="50.25" customHeight="1" thickTop="1" thickBot="1">
      <c r="A11" s="59" t="s">
        <v>6</v>
      </c>
      <c r="B11" s="60" t="s">
        <v>39</v>
      </c>
      <c r="C11" s="61" t="s">
        <v>40</v>
      </c>
      <c r="D11" s="62" t="s">
        <v>41</v>
      </c>
      <c r="E11" s="63" t="s">
        <v>42</v>
      </c>
      <c r="F11" s="64" t="s">
        <v>43</v>
      </c>
      <c r="G11" s="65">
        <v>1</v>
      </c>
      <c r="H11" s="66">
        <v>2</v>
      </c>
      <c r="I11" s="65">
        <v>3</v>
      </c>
      <c r="J11" s="67">
        <v>4</v>
      </c>
      <c r="K11" s="62" t="s">
        <v>44</v>
      </c>
      <c r="L11" s="68" t="s">
        <v>45</v>
      </c>
      <c r="M11" s="68" t="s">
        <v>46</v>
      </c>
      <c r="N11" s="69" t="s">
        <v>47</v>
      </c>
    </row>
    <row r="12" spans="1:24" s="77" customFormat="1" ht="20.25" customHeight="1" thickTop="1">
      <c r="A12" s="407">
        <v>1</v>
      </c>
      <c r="B12" s="398">
        <v>2</v>
      </c>
      <c r="C12" s="408"/>
      <c r="D12" s="71" t="s">
        <v>78</v>
      </c>
      <c r="E12" s="72" t="s">
        <v>200</v>
      </c>
      <c r="F12" s="73" t="s">
        <v>25</v>
      </c>
      <c r="G12" s="409"/>
      <c r="H12" s="74">
        <v>1</v>
      </c>
      <c r="I12" s="74">
        <v>1</v>
      </c>
      <c r="J12" s="75"/>
      <c r="K12" s="411">
        <f>IF(AND(SUM(G12:J12)=0,CONCATENATE(G12,H12,I12,J12)=""),"",SUM(G12:J12))</f>
        <v>2</v>
      </c>
      <c r="L12" s="76"/>
      <c r="M12" s="76"/>
      <c r="N12" s="413" t="s">
        <v>106</v>
      </c>
    </row>
    <row r="13" spans="1:24" s="77" customFormat="1" ht="20.25" customHeight="1">
      <c r="A13" s="397"/>
      <c r="B13" s="399"/>
      <c r="C13" s="401"/>
      <c r="D13" s="78" t="s">
        <v>74</v>
      </c>
      <c r="E13" s="79" t="s">
        <v>201</v>
      </c>
      <c r="F13" s="80" t="s">
        <v>25</v>
      </c>
      <c r="G13" s="410"/>
      <c r="H13" s="81" t="s">
        <v>98</v>
      </c>
      <c r="I13" s="81" t="s">
        <v>99</v>
      </c>
      <c r="J13" s="82"/>
      <c r="K13" s="412"/>
      <c r="L13" s="83"/>
      <c r="M13" s="84"/>
      <c r="N13" s="405"/>
    </row>
    <row r="14" spans="1:24" s="77" customFormat="1" ht="20.25" customHeight="1">
      <c r="A14" s="385">
        <v>2</v>
      </c>
      <c r="B14" s="398"/>
      <c r="C14" s="400"/>
      <c r="D14" s="85" t="s">
        <v>75</v>
      </c>
      <c r="E14" s="86" t="s">
        <v>203</v>
      </c>
      <c r="F14" s="87" t="s">
        <v>206</v>
      </c>
      <c r="G14" s="88">
        <v>0</v>
      </c>
      <c r="H14" s="402"/>
      <c r="I14" s="89">
        <v>1</v>
      </c>
      <c r="J14" s="90"/>
      <c r="K14" s="393">
        <f>IF(AND(SUM(G14:J14)=0,CONCATENATE(G14,H14,I14,J14)=""),"",SUM(G14:J14))</f>
        <v>1</v>
      </c>
      <c r="L14" s="91"/>
      <c r="M14" s="91"/>
      <c r="N14" s="395" t="s">
        <v>107</v>
      </c>
    </row>
    <row r="15" spans="1:24" s="77" customFormat="1" ht="20.25" customHeight="1">
      <c r="A15" s="397"/>
      <c r="B15" s="399"/>
      <c r="C15" s="401"/>
      <c r="D15" s="78" t="s">
        <v>76</v>
      </c>
      <c r="E15" s="79" t="s">
        <v>202</v>
      </c>
      <c r="F15" s="80" t="s">
        <v>25</v>
      </c>
      <c r="G15" s="92"/>
      <c r="H15" s="403"/>
      <c r="I15" s="81" t="s">
        <v>100</v>
      </c>
      <c r="J15" s="82"/>
      <c r="K15" s="404"/>
      <c r="L15" s="84"/>
      <c r="M15" s="84"/>
      <c r="N15" s="405"/>
    </row>
    <row r="16" spans="1:24" s="77" customFormat="1" ht="20.25" customHeight="1">
      <c r="A16" s="385">
        <v>3</v>
      </c>
      <c r="B16" s="398"/>
      <c r="C16" s="400"/>
      <c r="D16" s="85" t="s">
        <v>77</v>
      </c>
      <c r="E16" s="86" t="s">
        <v>204</v>
      </c>
      <c r="F16" s="87" t="s">
        <v>25</v>
      </c>
      <c r="G16" s="88">
        <v>0</v>
      </c>
      <c r="H16" s="89">
        <v>0</v>
      </c>
      <c r="I16" s="402"/>
      <c r="J16" s="90"/>
      <c r="K16" s="393">
        <f>IF(AND(SUM(G16:J16)=0,CONCATENATE(G16,H16,I16,J16)=""),"",SUM(G16:J16))</f>
        <v>0</v>
      </c>
      <c r="L16" s="91"/>
      <c r="M16" s="91"/>
      <c r="N16" s="395" t="s">
        <v>108</v>
      </c>
    </row>
    <row r="17" spans="1:24" s="77" customFormat="1" ht="20.25" customHeight="1">
      <c r="A17" s="397"/>
      <c r="B17" s="399"/>
      <c r="C17" s="401"/>
      <c r="D17" s="78" t="s">
        <v>79</v>
      </c>
      <c r="E17" s="79" t="s">
        <v>205</v>
      </c>
      <c r="F17" s="80" t="s">
        <v>25</v>
      </c>
      <c r="G17" s="92"/>
      <c r="H17" s="81"/>
      <c r="I17" s="403"/>
      <c r="J17" s="82"/>
      <c r="K17" s="404"/>
      <c r="L17" s="83"/>
      <c r="M17" s="84"/>
      <c r="N17" s="405"/>
    </row>
    <row r="18" spans="1:24" s="77" customFormat="1" ht="20.25" customHeight="1">
      <c r="A18" s="385">
        <v>4</v>
      </c>
      <c r="B18" s="387"/>
      <c r="C18" s="389"/>
      <c r="D18" s="85"/>
      <c r="E18" s="86"/>
      <c r="F18" s="87"/>
      <c r="G18" s="88"/>
      <c r="H18" s="89"/>
      <c r="I18" s="89"/>
      <c r="J18" s="391"/>
      <c r="K18" s="393" t="str">
        <f>IF(AND(SUM(G18:J18)=0,CONCATENATE(G18,H18,I18,J18)=""),"",SUM(G18:J18))</f>
        <v/>
      </c>
      <c r="L18" s="91"/>
      <c r="M18" s="91"/>
      <c r="N18" s="395"/>
    </row>
    <row r="19" spans="1:24" s="99" customFormat="1" ht="20.25" customHeight="1" thickBot="1">
      <c r="A19" s="386"/>
      <c r="B19" s="388"/>
      <c r="C19" s="390"/>
      <c r="D19" s="93"/>
      <c r="E19" s="94"/>
      <c r="F19" s="95"/>
      <c r="G19" s="96"/>
      <c r="H19" s="97"/>
      <c r="I19" s="97"/>
      <c r="J19" s="392"/>
      <c r="K19" s="394"/>
      <c r="L19" s="98"/>
      <c r="M19" s="98"/>
      <c r="N19" s="396"/>
    </row>
    <row r="20" spans="1:24" s="46" customFormat="1" ht="5.15" customHeight="1" thickTop="1">
      <c r="A20" s="53"/>
      <c r="B20" s="53"/>
      <c r="C20" s="53"/>
      <c r="D20" s="53"/>
      <c r="E20" s="53"/>
      <c r="F20" s="54"/>
      <c r="G20" s="55"/>
      <c r="H20" s="55"/>
      <c r="I20" s="55"/>
      <c r="J20" s="55"/>
      <c r="K20" s="56"/>
      <c r="L20" s="56"/>
      <c r="M20" s="56"/>
      <c r="N20" s="56"/>
    </row>
    <row r="21" spans="1:24" s="99" customFormat="1" ht="7.9" customHeight="1"/>
    <row r="22" spans="1:24" s="58" customFormat="1" ht="15" customHeight="1" thickBot="1">
      <c r="A22" s="406" t="s">
        <v>48</v>
      </c>
      <c r="B22" s="406"/>
      <c r="C22" s="406"/>
      <c r="D22" s="406"/>
      <c r="E22" s="406"/>
      <c r="F22" s="406"/>
      <c r="G22" s="406"/>
      <c r="H22" s="406"/>
      <c r="I22" s="406"/>
      <c r="J22" s="406"/>
      <c r="K22" s="406"/>
      <c r="L22" s="406"/>
      <c r="M22" s="406"/>
      <c r="N22" s="406"/>
      <c r="O22"/>
      <c r="P22"/>
      <c r="Q22"/>
      <c r="R22"/>
      <c r="S22"/>
      <c r="T22"/>
      <c r="U22"/>
      <c r="V22"/>
      <c r="W22"/>
      <c r="X22"/>
    </row>
    <row r="23" spans="1:24" s="70" customFormat="1" ht="50.25" customHeight="1" thickTop="1" thickBot="1">
      <c r="A23" s="59" t="s">
        <v>6</v>
      </c>
      <c r="B23" s="60" t="s">
        <v>39</v>
      </c>
      <c r="C23" s="61" t="s">
        <v>40</v>
      </c>
      <c r="D23" s="62" t="s">
        <v>41</v>
      </c>
      <c r="E23" s="63" t="s">
        <v>42</v>
      </c>
      <c r="F23" s="64" t="s">
        <v>43</v>
      </c>
      <c r="G23" s="65">
        <v>1</v>
      </c>
      <c r="H23" s="66">
        <v>2</v>
      </c>
      <c r="I23" s="65">
        <v>3</v>
      </c>
      <c r="J23" s="67">
        <v>4</v>
      </c>
      <c r="K23" s="62" t="s">
        <v>44</v>
      </c>
      <c r="L23" s="68" t="s">
        <v>45</v>
      </c>
      <c r="M23" s="68" t="s">
        <v>46</v>
      </c>
      <c r="N23" s="69" t="s">
        <v>47</v>
      </c>
    </row>
    <row r="24" spans="1:24" s="77" customFormat="1" ht="20.25" customHeight="1" thickTop="1">
      <c r="A24" s="407">
        <v>1</v>
      </c>
      <c r="B24" s="398">
        <v>2</v>
      </c>
      <c r="C24" s="408"/>
      <c r="D24" s="71" t="s">
        <v>82</v>
      </c>
      <c r="E24" s="72" t="s">
        <v>207</v>
      </c>
      <c r="F24" s="73" t="s">
        <v>25</v>
      </c>
      <c r="G24" s="409"/>
      <c r="H24" s="74">
        <v>1</v>
      </c>
      <c r="I24" s="74">
        <v>0</v>
      </c>
      <c r="J24" s="75">
        <v>0</v>
      </c>
      <c r="K24" s="411">
        <f>IF(AND(SUM(G24:J24)=0,CONCATENATE(G24,H24,I24,J24)=""),"",SUM(G24:J24))</f>
        <v>1</v>
      </c>
      <c r="L24" s="76"/>
      <c r="M24" s="76"/>
      <c r="N24" s="413" t="s">
        <v>108</v>
      </c>
    </row>
    <row r="25" spans="1:24" s="77" customFormat="1" ht="20.25" customHeight="1">
      <c r="A25" s="397"/>
      <c r="B25" s="399"/>
      <c r="C25" s="401"/>
      <c r="D25" s="78" t="s">
        <v>97</v>
      </c>
      <c r="E25" s="79" t="s">
        <v>208</v>
      </c>
      <c r="F25" s="80" t="s">
        <v>25</v>
      </c>
      <c r="G25" s="410"/>
      <c r="H25" s="81" t="s">
        <v>101</v>
      </c>
      <c r="I25" s="81"/>
      <c r="J25" s="82"/>
      <c r="K25" s="412"/>
      <c r="L25" s="83"/>
      <c r="M25" s="84"/>
      <c r="N25" s="405"/>
    </row>
    <row r="26" spans="1:24" s="77" customFormat="1" ht="20.25" customHeight="1">
      <c r="A26" s="385">
        <v>2</v>
      </c>
      <c r="B26" s="398"/>
      <c r="C26" s="400"/>
      <c r="D26" s="85" t="s">
        <v>83</v>
      </c>
      <c r="E26" s="86" t="s">
        <v>211</v>
      </c>
      <c r="F26" s="87" t="s">
        <v>25</v>
      </c>
      <c r="G26" s="88">
        <v>0</v>
      </c>
      <c r="H26" s="402"/>
      <c r="I26" s="89">
        <v>0</v>
      </c>
      <c r="J26" s="90">
        <v>0</v>
      </c>
      <c r="K26" s="393">
        <f>IF(AND(SUM(G26:J26)=0,CONCATENATE(G26,H26,I26,J26)=""),"",SUM(G26:J26))</f>
        <v>0</v>
      </c>
      <c r="L26" s="91"/>
      <c r="M26" s="91"/>
      <c r="N26" s="395" t="s">
        <v>109</v>
      </c>
    </row>
    <row r="27" spans="1:24" s="77" customFormat="1" ht="20.25" customHeight="1">
      <c r="A27" s="397"/>
      <c r="B27" s="399"/>
      <c r="C27" s="401"/>
      <c r="D27" s="78" t="s">
        <v>84</v>
      </c>
      <c r="E27" s="79" t="s">
        <v>209</v>
      </c>
      <c r="F27" s="80" t="s">
        <v>25</v>
      </c>
      <c r="G27" s="92"/>
      <c r="H27" s="403"/>
      <c r="I27" s="81"/>
      <c r="J27" s="82"/>
      <c r="K27" s="404"/>
      <c r="L27" s="84"/>
      <c r="M27" s="84"/>
      <c r="N27" s="405"/>
    </row>
    <row r="28" spans="1:24" s="77" customFormat="1" ht="20.25" customHeight="1">
      <c r="A28" s="385">
        <v>3</v>
      </c>
      <c r="B28" s="398"/>
      <c r="C28" s="400"/>
      <c r="D28" s="85" t="s">
        <v>85</v>
      </c>
      <c r="E28" s="86" t="s">
        <v>201</v>
      </c>
      <c r="F28" s="87" t="s">
        <v>25</v>
      </c>
      <c r="G28" s="88">
        <v>1</v>
      </c>
      <c r="H28" s="89">
        <v>1</v>
      </c>
      <c r="I28" s="402"/>
      <c r="J28" s="90">
        <v>1</v>
      </c>
      <c r="K28" s="393">
        <f>IF(AND(SUM(G28:J28)=0,CONCATENATE(G28,H28,I28,J28)=""),"",SUM(G28:J28))</f>
        <v>3</v>
      </c>
      <c r="L28" s="91"/>
      <c r="M28" s="91"/>
      <c r="N28" s="395" t="s">
        <v>106</v>
      </c>
    </row>
    <row r="29" spans="1:24" s="77" customFormat="1" ht="20.25" customHeight="1">
      <c r="A29" s="397"/>
      <c r="B29" s="399"/>
      <c r="C29" s="401"/>
      <c r="D29" s="78" t="s">
        <v>86</v>
      </c>
      <c r="E29" s="79" t="s">
        <v>212</v>
      </c>
      <c r="F29" s="80" t="s">
        <v>25</v>
      </c>
      <c r="G29" s="92" t="s">
        <v>103</v>
      </c>
      <c r="H29" s="81" t="s">
        <v>99</v>
      </c>
      <c r="I29" s="403"/>
      <c r="J29" s="82" t="s">
        <v>102</v>
      </c>
      <c r="K29" s="404"/>
      <c r="L29" s="83"/>
      <c r="M29" s="84"/>
      <c r="N29" s="405"/>
    </row>
    <row r="30" spans="1:24" s="77" customFormat="1" ht="20.25" customHeight="1">
      <c r="A30" s="385">
        <v>4</v>
      </c>
      <c r="B30" s="387"/>
      <c r="C30" s="389"/>
      <c r="D30" s="85" t="s">
        <v>87</v>
      </c>
      <c r="E30" s="86" t="s">
        <v>213</v>
      </c>
      <c r="F30" s="87" t="s">
        <v>25</v>
      </c>
      <c r="G30" s="88">
        <v>1</v>
      </c>
      <c r="H30" s="89">
        <v>1</v>
      </c>
      <c r="I30" s="89">
        <v>0</v>
      </c>
      <c r="J30" s="391"/>
      <c r="K30" s="393">
        <f>IF(AND(SUM(G30:J30)=0,CONCATENATE(G30,H30,I30,J30)=""),"",SUM(G30:J30))</f>
        <v>2</v>
      </c>
      <c r="L30" s="91"/>
      <c r="M30" s="91"/>
      <c r="N30" s="395" t="s">
        <v>107</v>
      </c>
    </row>
    <row r="31" spans="1:24" s="99" customFormat="1" ht="20.25" customHeight="1" thickBot="1">
      <c r="A31" s="386"/>
      <c r="B31" s="388"/>
      <c r="C31" s="390"/>
      <c r="D31" s="93" t="s">
        <v>88</v>
      </c>
      <c r="E31" s="94" t="s">
        <v>208</v>
      </c>
      <c r="F31" s="95" t="s">
        <v>25</v>
      </c>
      <c r="G31" s="96" t="s">
        <v>104</v>
      </c>
      <c r="H31" s="97" t="s">
        <v>105</v>
      </c>
      <c r="I31" s="97"/>
      <c r="J31" s="392"/>
      <c r="K31" s="394"/>
      <c r="L31" s="98"/>
      <c r="M31" s="98"/>
      <c r="N31" s="396"/>
    </row>
    <row r="32" spans="1:24" s="46" customFormat="1" ht="5.15" customHeight="1" thickTop="1">
      <c r="A32" s="53"/>
      <c r="B32" s="53"/>
      <c r="C32" s="53"/>
      <c r="D32" s="53"/>
      <c r="E32" s="53"/>
      <c r="F32" s="54"/>
      <c r="G32" s="55"/>
      <c r="H32" s="55"/>
      <c r="I32" s="55"/>
      <c r="J32" s="55"/>
      <c r="K32" s="56"/>
      <c r="L32" s="56"/>
      <c r="M32" s="56"/>
      <c r="N32" s="56"/>
    </row>
    <row r="33" spans="1:24" s="99" customFormat="1" ht="7.9" customHeight="1"/>
    <row r="34" spans="1:24" s="58" customFormat="1" ht="15" customHeight="1" thickBot="1">
      <c r="A34" s="406" t="s">
        <v>49</v>
      </c>
      <c r="B34" s="406"/>
      <c r="C34" s="406"/>
      <c r="D34" s="406"/>
      <c r="E34" s="406"/>
      <c r="F34" s="406"/>
      <c r="G34" s="406"/>
      <c r="H34" s="406"/>
      <c r="I34" s="406"/>
      <c r="J34" s="406"/>
      <c r="K34" s="406"/>
      <c r="L34" s="406"/>
      <c r="M34" s="406"/>
      <c r="N34" s="406"/>
      <c r="O34"/>
      <c r="P34"/>
      <c r="Q34"/>
      <c r="R34"/>
      <c r="S34"/>
      <c r="T34"/>
      <c r="U34"/>
      <c r="V34"/>
      <c r="W34"/>
      <c r="X34"/>
    </row>
    <row r="35" spans="1:24" s="70" customFormat="1" ht="50.25" customHeight="1" thickTop="1" thickBot="1">
      <c r="A35" s="59" t="s">
        <v>6</v>
      </c>
      <c r="B35" s="60" t="s">
        <v>39</v>
      </c>
      <c r="C35" s="61" t="s">
        <v>40</v>
      </c>
      <c r="D35" s="62" t="s">
        <v>41</v>
      </c>
      <c r="E35" s="63" t="s">
        <v>42</v>
      </c>
      <c r="F35" s="64" t="s">
        <v>43</v>
      </c>
      <c r="G35" s="65">
        <v>1</v>
      </c>
      <c r="H35" s="66">
        <v>2</v>
      </c>
      <c r="I35" s="65">
        <v>3</v>
      </c>
      <c r="J35" s="67">
        <v>4</v>
      </c>
      <c r="K35" s="62" t="s">
        <v>44</v>
      </c>
      <c r="L35" s="68" t="s">
        <v>45</v>
      </c>
      <c r="M35" s="68" t="s">
        <v>46</v>
      </c>
      <c r="N35" s="69" t="s">
        <v>47</v>
      </c>
    </row>
    <row r="36" spans="1:24" s="77" customFormat="1" ht="20.25" customHeight="1" thickTop="1">
      <c r="A36" s="407">
        <v>1</v>
      </c>
      <c r="B36" s="398">
        <v>3</v>
      </c>
      <c r="C36" s="408"/>
      <c r="D36" s="71" t="s">
        <v>89</v>
      </c>
      <c r="E36" s="72" t="s">
        <v>214</v>
      </c>
      <c r="F36" s="73" t="s">
        <v>25</v>
      </c>
      <c r="G36" s="409"/>
      <c r="H36" s="74">
        <v>0</v>
      </c>
      <c r="I36" s="74">
        <v>1</v>
      </c>
      <c r="J36" s="75">
        <v>1</v>
      </c>
      <c r="K36" s="411">
        <f>IF(AND(SUM(G36:J36)=0,CONCATENATE(G36,H36,I36,J36)=""),"",SUM(G36:J36))</f>
        <v>2</v>
      </c>
      <c r="L36" s="76"/>
      <c r="M36" s="76"/>
      <c r="N36" s="413" t="s">
        <v>107</v>
      </c>
    </row>
    <row r="37" spans="1:24" s="77" customFormat="1" ht="20.25" customHeight="1">
      <c r="A37" s="397"/>
      <c r="B37" s="399"/>
      <c r="C37" s="401"/>
      <c r="D37" s="78" t="s">
        <v>90</v>
      </c>
      <c r="E37" s="79" t="s">
        <v>207</v>
      </c>
      <c r="F37" s="80" t="s">
        <v>25</v>
      </c>
      <c r="G37" s="410"/>
      <c r="H37" s="81"/>
      <c r="I37" s="81" t="s">
        <v>110</v>
      </c>
      <c r="J37" s="82" t="s">
        <v>111</v>
      </c>
      <c r="K37" s="412"/>
      <c r="L37" s="83"/>
      <c r="M37" s="84"/>
      <c r="N37" s="405"/>
    </row>
    <row r="38" spans="1:24" s="77" customFormat="1" ht="20.25" customHeight="1">
      <c r="A38" s="385">
        <v>2</v>
      </c>
      <c r="B38" s="398"/>
      <c r="C38" s="400"/>
      <c r="D38" s="85" t="s">
        <v>91</v>
      </c>
      <c r="E38" s="86" t="s">
        <v>207</v>
      </c>
      <c r="F38" s="87" t="s">
        <v>25</v>
      </c>
      <c r="G38" s="88">
        <v>1</v>
      </c>
      <c r="H38" s="402"/>
      <c r="I38" s="89">
        <v>0</v>
      </c>
      <c r="J38" s="90">
        <v>1</v>
      </c>
      <c r="K38" s="393">
        <f>IF(AND(SUM(G38:J38)=0,CONCATENATE(G38,H38,I38,J38)=""),"",SUM(G38:J38))</f>
        <v>2</v>
      </c>
      <c r="L38" s="91"/>
      <c r="M38" s="91"/>
      <c r="N38" s="395" t="s">
        <v>106</v>
      </c>
    </row>
    <row r="39" spans="1:24" s="77" customFormat="1" ht="20.25" customHeight="1">
      <c r="A39" s="397"/>
      <c r="B39" s="399"/>
      <c r="C39" s="401"/>
      <c r="D39" s="78" t="s">
        <v>92</v>
      </c>
      <c r="E39" s="79" t="s">
        <v>215</v>
      </c>
      <c r="F39" s="80" t="s">
        <v>25</v>
      </c>
      <c r="G39" s="92" t="s">
        <v>112</v>
      </c>
      <c r="H39" s="403"/>
      <c r="I39" s="81"/>
      <c r="J39" s="82" t="s">
        <v>99</v>
      </c>
      <c r="K39" s="404"/>
      <c r="L39" s="84"/>
      <c r="M39" s="84"/>
      <c r="N39" s="405"/>
    </row>
    <row r="40" spans="1:24" s="77" customFormat="1" ht="20.25" customHeight="1">
      <c r="A40" s="385">
        <v>3</v>
      </c>
      <c r="B40" s="398"/>
      <c r="C40" s="400"/>
      <c r="D40" s="85" t="s">
        <v>93</v>
      </c>
      <c r="E40" s="86" t="s">
        <v>216</v>
      </c>
      <c r="F40" s="87" t="s">
        <v>25</v>
      </c>
      <c r="G40" s="88">
        <v>0</v>
      </c>
      <c r="H40" s="89">
        <v>1</v>
      </c>
      <c r="I40" s="402"/>
      <c r="J40" s="90">
        <v>0</v>
      </c>
      <c r="K40" s="393">
        <f>IF(AND(SUM(G40:J40)=0,CONCATENATE(G40,H40,I40,J40)=""),"",SUM(G40:J40))</f>
        <v>1</v>
      </c>
      <c r="L40" s="91"/>
      <c r="M40" s="91"/>
      <c r="N40" s="395" t="s">
        <v>109</v>
      </c>
    </row>
    <row r="41" spans="1:24" s="77" customFormat="1" ht="20.25" customHeight="1">
      <c r="A41" s="397"/>
      <c r="B41" s="399"/>
      <c r="C41" s="401"/>
      <c r="D41" s="78" t="s">
        <v>94</v>
      </c>
      <c r="E41" s="79" t="s">
        <v>217</v>
      </c>
      <c r="F41" s="80" t="s">
        <v>25</v>
      </c>
      <c r="G41" s="92"/>
      <c r="H41" s="81" t="s">
        <v>113</v>
      </c>
      <c r="I41" s="403"/>
      <c r="J41" s="82"/>
      <c r="K41" s="404"/>
      <c r="L41" s="83"/>
      <c r="M41" s="84"/>
      <c r="N41" s="405"/>
    </row>
    <row r="42" spans="1:24" s="77" customFormat="1" ht="20.25" customHeight="1">
      <c r="A42" s="385">
        <v>4</v>
      </c>
      <c r="B42" s="387"/>
      <c r="C42" s="389"/>
      <c r="D42" s="85" t="s">
        <v>96</v>
      </c>
      <c r="E42" s="86" t="s">
        <v>218</v>
      </c>
      <c r="F42" s="87" t="s">
        <v>25</v>
      </c>
      <c r="G42" s="88">
        <v>0</v>
      </c>
      <c r="H42" s="89">
        <v>0</v>
      </c>
      <c r="I42" s="89">
        <v>1</v>
      </c>
      <c r="J42" s="391"/>
      <c r="K42" s="393">
        <f>IF(AND(SUM(G42:J42)=0,CONCATENATE(G42,H42,I42,J42)=""),"",SUM(G42:J42))</f>
        <v>1</v>
      </c>
      <c r="L42" s="91"/>
      <c r="M42" s="91"/>
      <c r="N42" s="395" t="s">
        <v>108</v>
      </c>
    </row>
    <row r="43" spans="1:24" s="99" customFormat="1" ht="20.25" customHeight="1" thickBot="1">
      <c r="A43" s="386"/>
      <c r="B43" s="388"/>
      <c r="C43" s="390"/>
      <c r="D43" s="93" t="s">
        <v>95</v>
      </c>
      <c r="E43" s="94" t="s">
        <v>219</v>
      </c>
      <c r="F43" s="95" t="s">
        <v>206</v>
      </c>
      <c r="G43" s="96"/>
      <c r="H43" s="97"/>
      <c r="I43" s="97" t="s">
        <v>114</v>
      </c>
      <c r="J43" s="392"/>
      <c r="K43" s="394"/>
      <c r="L43" s="98"/>
      <c r="M43" s="98"/>
      <c r="N43" s="396"/>
    </row>
    <row r="44" spans="1:24" s="46" customFormat="1" ht="5.15" customHeight="1" thickTop="1">
      <c r="A44" s="53"/>
      <c r="B44" s="53"/>
      <c r="C44" s="53"/>
      <c r="D44" s="53"/>
      <c r="E44" s="53"/>
      <c r="F44" s="54"/>
      <c r="G44" s="55"/>
      <c r="H44" s="55"/>
      <c r="I44" s="55"/>
      <c r="J44" s="55"/>
      <c r="K44" s="56"/>
      <c r="L44" s="56"/>
      <c r="M44" s="56"/>
      <c r="N44" s="56"/>
    </row>
    <row r="45" spans="1:24" s="99" customFormat="1" ht="7.9" customHeight="1"/>
    <row r="46" spans="1:24" s="58" customFormat="1" ht="15" hidden="1" customHeight="1" thickBot="1">
      <c r="A46" s="406" t="s">
        <v>50</v>
      </c>
      <c r="B46" s="406"/>
      <c r="C46" s="406"/>
      <c r="D46" s="406"/>
      <c r="E46" s="406"/>
      <c r="F46" s="406"/>
      <c r="G46" s="406"/>
      <c r="H46" s="406"/>
      <c r="I46" s="406"/>
      <c r="J46" s="406"/>
      <c r="K46" s="406"/>
      <c r="L46" s="406"/>
      <c r="M46" s="406"/>
      <c r="N46" s="406"/>
      <c r="O46"/>
      <c r="P46"/>
      <c r="Q46"/>
      <c r="R46"/>
      <c r="S46"/>
      <c r="T46"/>
      <c r="U46"/>
      <c r="V46"/>
      <c r="W46"/>
      <c r="X46"/>
    </row>
    <row r="47" spans="1:24" s="70" customFormat="1" ht="50.25" hidden="1" customHeight="1" thickTop="1" thickBot="1">
      <c r="A47" s="59" t="s">
        <v>6</v>
      </c>
      <c r="B47" s="60" t="s">
        <v>39</v>
      </c>
      <c r="C47" s="61" t="s">
        <v>40</v>
      </c>
      <c r="D47" s="62" t="s">
        <v>41</v>
      </c>
      <c r="E47" s="63" t="s">
        <v>42</v>
      </c>
      <c r="F47" s="64" t="s">
        <v>43</v>
      </c>
      <c r="G47" s="65">
        <v>1</v>
      </c>
      <c r="H47" s="66">
        <v>2</v>
      </c>
      <c r="I47" s="65">
        <v>3</v>
      </c>
      <c r="J47" s="67">
        <v>4</v>
      </c>
      <c r="K47" s="62" t="s">
        <v>44</v>
      </c>
      <c r="L47" s="68" t="s">
        <v>45</v>
      </c>
      <c r="M47" s="68" t="s">
        <v>46</v>
      </c>
      <c r="N47" s="69" t="s">
        <v>47</v>
      </c>
    </row>
    <row r="48" spans="1:24" s="77" customFormat="1" ht="20.25" hidden="1" customHeight="1" thickTop="1">
      <c r="A48" s="407">
        <v>1</v>
      </c>
      <c r="B48" s="398">
        <v>4</v>
      </c>
      <c r="C48" s="408"/>
      <c r="D48" s="71"/>
      <c r="E48" s="72"/>
      <c r="F48" s="73"/>
      <c r="G48" s="409"/>
      <c r="H48" s="74"/>
      <c r="I48" s="74"/>
      <c r="J48" s="75"/>
      <c r="K48" s="411" t="str">
        <f>IF(AND(SUM(G48:J48)=0,CONCATENATE(G48,H48,I48,J48)=""),"",SUM(G48:J48))</f>
        <v/>
      </c>
      <c r="L48" s="76"/>
      <c r="M48" s="76"/>
      <c r="N48" s="413"/>
    </row>
    <row r="49" spans="1:24" s="77" customFormat="1" ht="20.25" hidden="1" customHeight="1">
      <c r="A49" s="397"/>
      <c r="B49" s="399"/>
      <c r="C49" s="401"/>
      <c r="D49" s="78"/>
      <c r="E49" s="79"/>
      <c r="F49" s="80"/>
      <c r="G49" s="410"/>
      <c r="H49" s="81"/>
      <c r="I49" s="81"/>
      <c r="J49" s="82"/>
      <c r="K49" s="412"/>
      <c r="L49" s="83"/>
      <c r="M49" s="84"/>
      <c r="N49" s="405"/>
    </row>
    <row r="50" spans="1:24" s="77" customFormat="1" ht="20.25" hidden="1" customHeight="1">
      <c r="A50" s="385">
        <v>2</v>
      </c>
      <c r="B50" s="398"/>
      <c r="C50" s="400"/>
      <c r="D50" s="85"/>
      <c r="E50" s="86"/>
      <c r="F50" s="87"/>
      <c r="G50" s="88"/>
      <c r="H50" s="402"/>
      <c r="I50" s="89"/>
      <c r="J50" s="90"/>
      <c r="K50" s="393" t="str">
        <f>IF(AND(SUM(G50:J50)=0,CONCATENATE(G50,H50,I50,J50)=""),"",SUM(G50:J50))</f>
        <v/>
      </c>
      <c r="L50" s="91"/>
      <c r="M50" s="91"/>
      <c r="N50" s="395"/>
    </row>
    <row r="51" spans="1:24" s="77" customFormat="1" ht="20.25" hidden="1" customHeight="1">
      <c r="A51" s="397"/>
      <c r="B51" s="399"/>
      <c r="C51" s="401"/>
      <c r="D51" s="78"/>
      <c r="E51" s="79"/>
      <c r="F51" s="80"/>
      <c r="G51" s="92"/>
      <c r="H51" s="403"/>
      <c r="I51" s="81"/>
      <c r="J51" s="82"/>
      <c r="K51" s="404"/>
      <c r="L51" s="84"/>
      <c r="M51" s="84"/>
      <c r="N51" s="405"/>
    </row>
    <row r="52" spans="1:24" s="77" customFormat="1" ht="20.25" hidden="1" customHeight="1">
      <c r="A52" s="385">
        <v>3</v>
      </c>
      <c r="B52" s="398"/>
      <c r="C52" s="400"/>
      <c r="D52" s="85"/>
      <c r="E52" s="86"/>
      <c r="F52" s="87"/>
      <c r="G52" s="88"/>
      <c r="H52" s="89"/>
      <c r="I52" s="402"/>
      <c r="J52" s="90"/>
      <c r="K52" s="393" t="str">
        <f>IF(AND(SUM(G52:J52)=0,CONCATENATE(G52,H52,I52,J52)=""),"",SUM(G52:J52))</f>
        <v/>
      </c>
      <c r="L52" s="91"/>
      <c r="M52" s="91"/>
      <c r="N52" s="395"/>
    </row>
    <row r="53" spans="1:24" s="77" customFormat="1" ht="20.25" hidden="1" customHeight="1">
      <c r="A53" s="397"/>
      <c r="B53" s="399"/>
      <c r="C53" s="401"/>
      <c r="D53" s="78"/>
      <c r="E53" s="79"/>
      <c r="F53" s="80"/>
      <c r="G53" s="92"/>
      <c r="H53" s="81"/>
      <c r="I53" s="403"/>
      <c r="J53" s="82"/>
      <c r="K53" s="404"/>
      <c r="L53" s="83"/>
      <c r="M53" s="84"/>
      <c r="N53" s="405"/>
    </row>
    <row r="54" spans="1:24" s="77" customFormat="1" ht="20.25" hidden="1" customHeight="1">
      <c r="A54" s="385">
        <v>4</v>
      </c>
      <c r="B54" s="387"/>
      <c r="C54" s="389"/>
      <c r="D54" s="85"/>
      <c r="E54" s="86"/>
      <c r="F54" s="87"/>
      <c r="G54" s="88"/>
      <c r="H54" s="89"/>
      <c r="I54" s="89"/>
      <c r="J54" s="391"/>
      <c r="K54" s="393" t="str">
        <f>IF(AND(SUM(G54:J54)=0,CONCATENATE(G54,H54,I54,J54)=""),"",SUM(G54:J54))</f>
        <v/>
      </c>
      <c r="L54" s="91"/>
      <c r="M54" s="91"/>
      <c r="N54" s="395"/>
    </row>
    <row r="55" spans="1:24" s="99" customFormat="1" ht="20.25" hidden="1" customHeight="1" thickBot="1">
      <c r="A55" s="386"/>
      <c r="B55" s="388"/>
      <c r="C55" s="390"/>
      <c r="D55" s="93"/>
      <c r="E55" s="94"/>
      <c r="F55" s="95"/>
      <c r="G55" s="96"/>
      <c r="H55" s="97"/>
      <c r="I55" s="97"/>
      <c r="J55" s="392"/>
      <c r="K55" s="394"/>
      <c r="L55" s="98"/>
      <c r="M55" s="98"/>
      <c r="N55" s="396"/>
    </row>
    <row r="56" spans="1:24" s="46" customFormat="1" ht="5.15" hidden="1" customHeight="1" thickTop="1">
      <c r="A56" s="53"/>
      <c r="B56" s="53"/>
      <c r="C56" s="53"/>
      <c r="D56" s="53"/>
      <c r="E56" s="53"/>
      <c r="F56" s="54"/>
      <c r="G56" s="55"/>
      <c r="H56" s="55"/>
      <c r="I56" s="55"/>
      <c r="J56" s="55"/>
      <c r="K56" s="56"/>
      <c r="L56" s="56"/>
      <c r="M56" s="56"/>
      <c r="N56" s="56"/>
    </row>
    <row r="57" spans="1:24" s="99" customFormat="1" ht="7.9" customHeight="1"/>
    <row r="58" spans="1:24" s="46" customFormat="1" ht="21.75" hidden="1" customHeight="1">
      <c r="A58" s="379" t="s">
        <v>51</v>
      </c>
      <c r="B58" s="379"/>
      <c r="C58" s="379"/>
      <c r="D58" s="379"/>
      <c r="E58" s="379"/>
      <c r="F58" s="379"/>
      <c r="G58" s="379"/>
      <c r="H58" s="379"/>
      <c r="I58" s="379"/>
      <c r="J58" s="379"/>
      <c r="K58" s="379"/>
      <c r="L58" s="379"/>
      <c r="M58" s="379"/>
      <c r="N58" s="379"/>
    </row>
    <row r="59" spans="1:24" s="46" customFormat="1" ht="19.5" hidden="1" customHeight="1">
      <c r="A59" s="380" t="s">
        <v>52</v>
      </c>
      <c r="B59" s="380"/>
      <c r="C59" s="380"/>
      <c r="D59" s="380"/>
      <c r="E59" s="380"/>
      <c r="F59" s="380"/>
      <c r="G59" s="380"/>
      <c r="H59" s="380"/>
      <c r="I59" s="380"/>
      <c r="J59" s="380"/>
      <c r="K59" s="380"/>
      <c r="L59" s="380"/>
      <c r="M59" s="380"/>
      <c r="N59" s="380"/>
    </row>
    <row r="60" spans="1:24" s="99" customFormat="1" ht="15.5"/>
    <row r="61" spans="1:24" s="99" customFormat="1" ht="7.9" customHeight="1"/>
    <row r="62" spans="1:24" s="104" customFormat="1" ht="12" customHeight="1">
      <c r="A62" s="100" t="s">
        <v>6</v>
      </c>
      <c r="B62" s="381" t="s">
        <v>53</v>
      </c>
      <c r="C62" s="381"/>
      <c r="D62" s="101" t="s">
        <v>44</v>
      </c>
      <c r="E62" s="102" t="s">
        <v>6</v>
      </c>
      <c r="F62" s="382" t="s">
        <v>54</v>
      </c>
      <c r="G62" s="382"/>
      <c r="H62" s="383" t="s">
        <v>55</v>
      </c>
      <c r="I62" s="383"/>
      <c r="J62" s="384"/>
      <c r="K62" s="354" t="s">
        <v>56</v>
      </c>
      <c r="L62" s="355"/>
      <c r="M62" s="355"/>
      <c r="N62" s="356"/>
      <c r="O62" s="32"/>
      <c r="P62" s="103"/>
      <c r="S62" s="105"/>
      <c r="T62" s="105"/>
      <c r="U62" s="105"/>
      <c r="V62" s="105"/>
      <c r="W62" s="105"/>
      <c r="X62" s="105"/>
    </row>
    <row r="63" spans="1:24" s="109" customFormat="1" ht="12" customHeight="1">
      <c r="A63" s="106">
        <v>1</v>
      </c>
      <c r="B63" s="369"/>
      <c r="C63" s="369"/>
      <c r="D63" s="107"/>
      <c r="E63" s="108"/>
      <c r="F63" s="370"/>
      <c r="G63" s="370"/>
      <c r="H63" s="371"/>
      <c r="I63" s="371"/>
      <c r="J63" s="372"/>
      <c r="K63" s="373"/>
      <c r="L63" s="374"/>
      <c r="M63" s="374"/>
      <c r="N63" s="375"/>
      <c r="O63" s="37"/>
      <c r="S63" s="110"/>
      <c r="T63" s="110"/>
      <c r="U63" s="110"/>
      <c r="V63" s="110"/>
      <c r="W63" s="110"/>
      <c r="X63" s="110"/>
    </row>
    <row r="64" spans="1:24" s="114" customFormat="1" ht="12" customHeight="1">
      <c r="A64" s="111">
        <v>2</v>
      </c>
      <c r="B64" s="353"/>
      <c r="C64" s="353"/>
      <c r="D64" s="112"/>
      <c r="E64" s="113"/>
      <c r="F64" s="346"/>
      <c r="G64" s="346"/>
      <c r="H64" s="347"/>
      <c r="I64" s="347"/>
      <c r="J64" s="348"/>
      <c r="K64" s="376"/>
      <c r="L64" s="377"/>
      <c r="M64" s="377"/>
      <c r="N64" s="378"/>
      <c r="O64" s="37"/>
      <c r="P64" s="109"/>
      <c r="S64" s="115"/>
      <c r="T64" s="115"/>
      <c r="U64" s="115"/>
      <c r="V64" s="115"/>
      <c r="W64" s="115"/>
      <c r="X64" s="115"/>
    </row>
    <row r="65" spans="1:24" s="114" customFormat="1" ht="12" customHeight="1">
      <c r="A65" s="111">
        <v>3</v>
      </c>
      <c r="B65" s="353"/>
      <c r="C65" s="353"/>
      <c r="D65" s="116"/>
      <c r="E65" s="117"/>
      <c r="F65" s="346"/>
      <c r="G65" s="346"/>
      <c r="H65" s="347"/>
      <c r="I65" s="347"/>
      <c r="J65" s="348"/>
      <c r="K65" s="354" t="s">
        <v>57</v>
      </c>
      <c r="L65" s="356"/>
      <c r="M65" s="354" t="s">
        <v>58</v>
      </c>
      <c r="N65" s="356"/>
      <c r="O65" s="37"/>
      <c r="P65" s="109"/>
      <c r="S65" s="115"/>
      <c r="T65" s="115"/>
      <c r="U65" s="115"/>
      <c r="V65" s="115"/>
      <c r="W65" s="115"/>
      <c r="X65" s="115"/>
    </row>
    <row r="66" spans="1:24" s="114" customFormat="1" ht="12" customHeight="1">
      <c r="A66" s="111">
        <v>4</v>
      </c>
      <c r="B66" s="353"/>
      <c r="C66" s="353"/>
      <c r="D66" s="118"/>
      <c r="E66" s="111"/>
      <c r="F66" s="346"/>
      <c r="G66" s="346"/>
      <c r="H66" s="347"/>
      <c r="I66" s="347"/>
      <c r="J66" s="348"/>
      <c r="K66" s="365">
        <v>44695</v>
      </c>
      <c r="L66" s="366"/>
      <c r="M66" s="367">
        <v>0.375</v>
      </c>
      <c r="N66" s="368"/>
      <c r="O66" s="119"/>
      <c r="P66" s="109"/>
      <c r="S66" s="115"/>
      <c r="T66" s="115"/>
      <c r="U66" s="115"/>
      <c r="V66" s="115"/>
      <c r="W66" s="115"/>
      <c r="X66" s="115"/>
    </row>
    <row r="67" spans="1:24" s="114" customFormat="1" ht="12" customHeight="1">
      <c r="A67" s="111"/>
      <c r="B67" s="353"/>
      <c r="C67" s="353"/>
      <c r="D67" s="118"/>
      <c r="E67" s="111"/>
      <c r="F67" s="346"/>
      <c r="G67" s="346"/>
      <c r="H67" s="347"/>
      <c r="I67" s="347"/>
      <c r="J67" s="348"/>
      <c r="K67" s="354" t="s">
        <v>33</v>
      </c>
      <c r="L67" s="355"/>
      <c r="M67" s="355"/>
      <c r="N67" s="356"/>
      <c r="O67" s="32"/>
      <c r="P67" s="109"/>
      <c r="S67" s="115"/>
      <c r="T67" s="115"/>
      <c r="U67" s="115"/>
      <c r="V67" s="115"/>
      <c r="W67" s="115"/>
      <c r="X67" s="115"/>
    </row>
    <row r="68" spans="1:24" s="114" customFormat="1" ht="12" customHeight="1">
      <c r="A68" s="111"/>
      <c r="B68" s="353"/>
      <c r="C68" s="353"/>
      <c r="D68" s="118"/>
      <c r="E68" s="120"/>
      <c r="F68" s="346"/>
      <c r="G68" s="346"/>
      <c r="H68" s="347"/>
      <c r="I68" s="347"/>
      <c r="J68" s="348"/>
      <c r="K68" s="357"/>
      <c r="L68" s="358"/>
      <c r="M68" s="361" t="s">
        <v>71</v>
      </c>
      <c r="N68" s="362"/>
      <c r="O68" s="37"/>
      <c r="P68" s="109"/>
      <c r="S68" s="115"/>
      <c r="T68" s="115"/>
      <c r="U68" s="115"/>
      <c r="V68" s="115"/>
      <c r="W68" s="115"/>
      <c r="X68" s="115"/>
    </row>
    <row r="69" spans="1:24" s="114" customFormat="1" ht="12" customHeight="1">
      <c r="A69" s="111"/>
      <c r="B69" s="353"/>
      <c r="C69" s="353"/>
      <c r="D69" s="118"/>
      <c r="E69" s="111"/>
      <c r="F69" s="346"/>
      <c r="G69" s="346"/>
      <c r="H69" s="347"/>
      <c r="I69" s="347"/>
      <c r="J69" s="348"/>
      <c r="K69" s="359"/>
      <c r="L69" s="360"/>
      <c r="M69" s="363"/>
      <c r="N69" s="364"/>
      <c r="O69" s="37"/>
      <c r="P69" s="109"/>
      <c r="S69" s="115"/>
      <c r="T69" s="115"/>
      <c r="U69" s="115"/>
      <c r="V69" s="115"/>
      <c r="W69" s="115"/>
      <c r="X69" s="115"/>
    </row>
    <row r="70" spans="1:24" s="114" customFormat="1" ht="12" customHeight="1">
      <c r="A70" s="121"/>
      <c r="B70" s="349"/>
      <c r="C70" s="349"/>
      <c r="D70" s="122"/>
      <c r="E70" s="123"/>
      <c r="F70" s="350"/>
      <c r="G70" s="350"/>
      <c r="H70" s="351"/>
      <c r="I70" s="351"/>
      <c r="J70" s="352"/>
      <c r="K70" s="313" t="s">
        <v>34</v>
      </c>
      <c r="L70" s="314"/>
      <c r="M70" s="313" t="s">
        <v>35</v>
      </c>
      <c r="N70" s="314"/>
      <c r="O70" s="37"/>
      <c r="P70" s="109"/>
      <c r="S70" s="115"/>
      <c r="T70" s="115"/>
      <c r="U70" s="115"/>
      <c r="V70" s="115"/>
      <c r="W70" s="115"/>
      <c r="X70" s="115"/>
    </row>
    <row r="201" spans="1:24" s="43" customFormat="1" ht="12.5" hidden="1">
      <c r="A201" s="1" t="s">
        <v>7</v>
      </c>
      <c r="B201" s="1" t="str">
        <f>IF($G$7="МУЖЧИНЫ И ЖЕНЩИНЫ","МУЖЧИНЫ",IF($G$7="ДО 19 ЛЕТ","ЮНИОРЫ","ЮНОШИ"))</f>
        <v>МУЖЧИНЫ</v>
      </c>
      <c r="C201" s="2" t="s">
        <v>8</v>
      </c>
      <c r="D201" s="2" t="s">
        <v>9</v>
      </c>
      <c r="E201" s="44"/>
      <c r="F201" s="44"/>
      <c r="G201" s="45"/>
      <c r="H201" s="44"/>
      <c r="I201" s="44"/>
    </row>
    <row r="202" spans="1:24" s="43" customFormat="1" ht="12.5" hidden="1">
      <c r="A202" s="1" t="s">
        <v>10</v>
      </c>
      <c r="B202" s="1" t="str">
        <f>IF($G$7="МУЖЧИНЫ И ЖЕНЩИНЫ","ЖЕНЩИНЫ",IF($G$7="ДО 19 ЛЕТ","ЮНИОРКИ","ДЕВУШКИ"))</f>
        <v>ЖЕНЩИНЫ</v>
      </c>
      <c r="C202" s="2" t="s">
        <v>11</v>
      </c>
      <c r="D202" s="2" t="s">
        <v>12</v>
      </c>
      <c r="E202" s="44"/>
      <c r="F202" s="44"/>
      <c r="G202" s="45"/>
      <c r="H202" s="44"/>
      <c r="I202" s="44"/>
    </row>
    <row r="203" spans="1:24" s="43" customFormat="1" ht="12.5" hidden="1">
      <c r="A203" s="1" t="s">
        <v>13</v>
      </c>
      <c r="B203" s="1" t="str">
        <f>IF($G$7="МУЖЧИНЫ И ЖЕНЩИНЫ","МУЖЧИНЫ И ЖЕНЩИНЫ",IF($G$7="ДО 19 ЛЕТ","ЮНИОРЫ И ЮНИОРКИ","ЮНОШИ И ДЕВУШКИ"))</f>
        <v>МУЖЧИНЫ И ЖЕНЩИНЫ</v>
      </c>
      <c r="C203" s="2" t="s">
        <v>14</v>
      </c>
      <c r="D203" s="2" t="s">
        <v>15</v>
      </c>
      <c r="E203" s="44"/>
      <c r="F203" s="44"/>
      <c r="G203" s="45"/>
      <c r="H203" s="44"/>
      <c r="I203" s="44"/>
    </row>
    <row r="204" spans="1:24" s="43" customFormat="1" ht="12.5" hidden="1">
      <c r="A204" s="1" t="s">
        <v>16</v>
      </c>
      <c r="B204" s="1"/>
      <c r="C204" s="2" t="s">
        <v>17</v>
      </c>
      <c r="D204" s="2" t="s">
        <v>18</v>
      </c>
      <c r="E204" s="44"/>
      <c r="F204" s="44"/>
      <c r="G204" s="45"/>
      <c r="H204" s="44"/>
      <c r="I204" s="44"/>
    </row>
    <row r="205" spans="1:24" s="43" customFormat="1" ht="12.5" hidden="1">
      <c r="A205" s="1" t="s">
        <v>19</v>
      </c>
      <c r="B205" s="1"/>
      <c r="C205" s="2" t="s">
        <v>20</v>
      </c>
      <c r="D205" s="2" t="s">
        <v>21</v>
      </c>
      <c r="E205" s="44"/>
      <c r="F205" s="44"/>
      <c r="G205" s="45"/>
      <c r="H205" s="44"/>
      <c r="I205" s="44"/>
    </row>
    <row r="206" spans="1:24" s="43" customFormat="1" ht="12.5" hidden="1">
      <c r="A206" s="1" t="s">
        <v>22</v>
      </c>
      <c r="B206" s="1"/>
      <c r="C206" s="2" t="s">
        <v>23</v>
      </c>
      <c r="D206" s="2"/>
      <c r="E206" s="44"/>
      <c r="F206" s="44"/>
      <c r="G206" s="45"/>
      <c r="H206" s="44"/>
      <c r="I206" s="44"/>
    </row>
    <row r="207" spans="1:24" s="43" customFormat="1" ht="12.5" hidden="1">
      <c r="A207" s="1"/>
      <c r="B207" s="1"/>
      <c r="C207" s="2" t="s">
        <v>24</v>
      </c>
      <c r="D207" s="2"/>
      <c r="E207" s="44"/>
      <c r="F207" s="44"/>
      <c r="G207" s="45"/>
      <c r="H207" s="44"/>
      <c r="I207" s="44"/>
    </row>
    <row r="208" spans="1:24" s="58" customFormat="1" ht="12" customHeight="1">
      <c r="F208" s="124"/>
      <c r="G208" s="125"/>
      <c r="J208"/>
      <c r="K208"/>
      <c r="L208"/>
      <c r="M208"/>
      <c r="N208"/>
      <c r="O208"/>
      <c r="P208"/>
      <c r="Q208"/>
      <c r="R208"/>
      <c r="S208"/>
      <c r="T208"/>
      <c r="U208"/>
      <c r="V208"/>
      <c r="W208"/>
      <c r="X208"/>
    </row>
  </sheetData>
  <mergeCells count="155">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 ref="A14:A15"/>
    <mergeCell ref="B14:B15"/>
    <mergeCell ref="C14:C15"/>
    <mergeCell ref="H14:H15"/>
    <mergeCell ref="K14:K15"/>
    <mergeCell ref="N14:N15"/>
    <mergeCell ref="A12:A13"/>
    <mergeCell ref="B12:B13"/>
    <mergeCell ref="C12:C13"/>
    <mergeCell ref="G12:G13"/>
    <mergeCell ref="K12:K13"/>
    <mergeCell ref="N12:N13"/>
    <mergeCell ref="A18:A19"/>
    <mergeCell ref="B18:B19"/>
    <mergeCell ref="C18:C19"/>
    <mergeCell ref="J18:J19"/>
    <mergeCell ref="K18:K19"/>
    <mergeCell ref="N18:N19"/>
    <mergeCell ref="A16:A17"/>
    <mergeCell ref="B16:B17"/>
    <mergeCell ref="C16:C17"/>
    <mergeCell ref="I16:I17"/>
    <mergeCell ref="K16:K17"/>
    <mergeCell ref="N16:N17"/>
    <mergeCell ref="A26:A27"/>
    <mergeCell ref="B26:B27"/>
    <mergeCell ref="C26:C27"/>
    <mergeCell ref="H26:H27"/>
    <mergeCell ref="K26:K27"/>
    <mergeCell ref="N26:N27"/>
    <mergeCell ref="A22:N22"/>
    <mergeCell ref="A24:A25"/>
    <mergeCell ref="B24:B25"/>
    <mergeCell ref="C24:C25"/>
    <mergeCell ref="G24:G25"/>
    <mergeCell ref="K24:K25"/>
    <mergeCell ref="N24:N25"/>
    <mergeCell ref="A30:A31"/>
    <mergeCell ref="B30:B31"/>
    <mergeCell ref="C30:C31"/>
    <mergeCell ref="J30:J31"/>
    <mergeCell ref="K30:K31"/>
    <mergeCell ref="N30:N31"/>
    <mergeCell ref="A28:A29"/>
    <mergeCell ref="B28:B29"/>
    <mergeCell ref="C28:C29"/>
    <mergeCell ref="I28:I29"/>
    <mergeCell ref="K28:K29"/>
    <mergeCell ref="N28:N29"/>
    <mergeCell ref="A38:A39"/>
    <mergeCell ref="B38:B39"/>
    <mergeCell ref="C38:C39"/>
    <mergeCell ref="H38:H39"/>
    <mergeCell ref="K38:K39"/>
    <mergeCell ref="N38:N39"/>
    <mergeCell ref="A34:N34"/>
    <mergeCell ref="A36:A37"/>
    <mergeCell ref="B36:B37"/>
    <mergeCell ref="C36:C37"/>
    <mergeCell ref="G36:G37"/>
    <mergeCell ref="K36:K37"/>
    <mergeCell ref="N36:N37"/>
    <mergeCell ref="A42:A43"/>
    <mergeCell ref="B42:B43"/>
    <mergeCell ref="C42:C43"/>
    <mergeCell ref="J42:J43"/>
    <mergeCell ref="K42:K43"/>
    <mergeCell ref="N42:N43"/>
    <mergeCell ref="A40:A41"/>
    <mergeCell ref="B40:B41"/>
    <mergeCell ref="C40:C41"/>
    <mergeCell ref="I40:I41"/>
    <mergeCell ref="K40:K41"/>
    <mergeCell ref="N40:N41"/>
    <mergeCell ref="A50:A51"/>
    <mergeCell ref="B50:B51"/>
    <mergeCell ref="C50:C51"/>
    <mergeCell ref="H50:H51"/>
    <mergeCell ref="K50:K51"/>
    <mergeCell ref="N50:N51"/>
    <mergeCell ref="A46:N46"/>
    <mergeCell ref="A48:A49"/>
    <mergeCell ref="B48:B49"/>
    <mergeCell ref="C48:C49"/>
    <mergeCell ref="G48:G49"/>
    <mergeCell ref="K48:K49"/>
    <mergeCell ref="N48:N49"/>
    <mergeCell ref="A54:A55"/>
    <mergeCell ref="B54:B55"/>
    <mergeCell ref="C54:C55"/>
    <mergeCell ref="J54:J55"/>
    <mergeCell ref="K54:K55"/>
    <mergeCell ref="N54:N55"/>
    <mergeCell ref="A52:A53"/>
    <mergeCell ref="B52:B53"/>
    <mergeCell ref="C52:C53"/>
    <mergeCell ref="I52:I53"/>
    <mergeCell ref="K52:K53"/>
    <mergeCell ref="N52:N53"/>
    <mergeCell ref="B63:C63"/>
    <mergeCell ref="F63:G63"/>
    <mergeCell ref="H63:J63"/>
    <mergeCell ref="K63:N63"/>
    <mergeCell ref="B64:C64"/>
    <mergeCell ref="F64:G64"/>
    <mergeCell ref="H64:J64"/>
    <mergeCell ref="K64:N64"/>
    <mergeCell ref="A58:N58"/>
    <mergeCell ref="A59:N59"/>
    <mergeCell ref="B62:C62"/>
    <mergeCell ref="F62:G62"/>
    <mergeCell ref="H62:J62"/>
    <mergeCell ref="K62:N62"/>
    <mergeCell ref="B65:C65"/>
    <mergeCell ref="F65:G65"/>
    <mergeCell ref="H65:J65"/>
    <mergeCell ref="K65:L65"/>
    <mergeCell ref="M65:N65"/>
    <mergeCell ref="B66:C66"/>
    <mergeCell ref="F66:G66"/>
    <mergeCell ref="H66:J66"/>
    <mergeCell ref="K66:L66"/>
    <mergeCell ref="M66:N66"/>
    <mergeCell ref="M70:N70"/>
    <mergeCell ref="F69:G69"/>
    <mergeCell ref="H69:J69"/>
    <mergeCell ref="B70:C70"/>
    <mergeCell ref="F70:G70"/>
    <mergeCell ref="H70:J70"/>
    <mergeCell ref="K70:L70"/>
    <mergeCell ref="B67:C67"/>
    <mergeCell ref="F67:G67"/>
    <mergeCell ref="H67:J67"/>
    <mergeCell ref="K67:N67"/>
    <mergeCell ref="B68:C68"/>
    <mergeCell ref="F68:G68"/>
    <mergeCell ref="H68:J68"/>
    <mergeCell ref="K68:L69"/>
    <mergeCell ref="M68:N69"/>
    <mergeCell ref="B69:C69"/>
  </mergeCells>
  <conditionalFormatting sqref="C26:C31 C38:C43 C50:C55">
    <cfRule type="expression" dxfId="523" priority="311" stopIfTrue="1">
      <formula>COUNTIF($B$63:$C$70,D26)&gt;0</formula>
    </cfRule>
  </conditionalFormatting>
  <conditionalFormatting sqref="C24 C26:C31">
    <cfRule type="expression" dxfId="522" priority="274" stopIfTrue="1">
      <formula>D24=""</formula>
    </cfRule>
  </conditionalFormatting>
  <conditionalFormatting sqref="L24 L26 L28 L30">
    <cfRule type="expression" dxfId="521" priority="303" stopIfTrue="1">
      <formula>D24=""</formula>
    </cfRule>
  </conditionalFormatting>
  <conditionalFormatting sqref="M24 M26 M28 M30">
    <cfRule type="expression" dxfId="520" priority="304" stopIfTrue="1">
      <formula>D24=""</formula>
    </cfRule>
  </conditionalFormatting>
  <conditionalFormatting sqref="L25 L27 L29 L31">
    <cfRule type="expression" dxfId="519" priority="305" stopIfTrue="1">
      <formula>D24=""</formula>
    </cfRule>
  </conditionalFormatting>
  <conditionalFormatting sqref="M25 M27 M29 M31">
    <cfRule type="expression" dxfId="518" priority="306" stopIfTrue="1">
      <formula>D24=""</formula>
    </cfRule>
  </conditionalFormatting>
  <conditionalFormatting sqref="C24">
    <cfRule type="expression" dxfId="517" priority="273" stopIfTrue="1">
      <formula>COUNTIF($B$63:$C$70,D24)&gt;0</formula>
    </cfRule>
  </conditionalFormatting>
  <conditionalFormatting sqref="C36 C38:C43">
    <cfRule type="expression" dxfId="516" priority="236" stopIfTrue="1">
      <formula>D36=""</formula>
    </cfRule>
  </conditionalFormatting>
  <conditionalFormatting sqref="F36:F43">
    <cfRule type="expression" dxfId="515" priority="237" stopIfTrue="1">
      <formula>D36=""</formula>
    </cfRule>
    <cfRule type="cellIs" dxfId="514" priority="238" stopIfTrue="1" operator="equal">
      <formula>0</formula>
    </cfRule>
  </conditionalFormatting>
  <conditionalFormatting sqref="H36">
    <cfRule type="expression" dxfId="513" priority="239" stopIfTrue="1">
      <formula>OR(D36="",D38="")</formula>
    </cfRule>
  </conditionalFormatting>
  <conditionalFormatting sqref="H37">
    <cfRule type="expression" dxfId="512" priority="240" stopIfTrue="1">
      <formula>OR(D36="",D38="")</formula>
    </cfRule>
  </conditionalFormatting>
  <conditionalFormatting sqref="I36">
    <cfRule type="expression" dxfId="511" priority="241" stopIfTrue="1">
      <formula>OR(D36="",D40="")</formula>
    </cfRule>
  </conditionalFormatting>
  <conditionalFormatting sqref="I37">
    <cfRule type="expression" dxfId="510" priority="242" stopIfTrue="1">
      <formula>OR(D36="",D40="")</formula>
    </cfRule>
  </conditionalFormatting>
  <conditionalFormatting sqref="J36">
    <cfRule type="expression" dxfId="509" priority="243" stopIfTrue="1">
      <formula>OR(D36="",D42="")</formula>
    </cfRule>
  </conditionalFormatting>
  <conditionalFormatting sqref="J37">
    <cfRule type="expression" dxfId="508" priority="244" stopIfTrue="1">
      <formula>OR(D36="",D42="")</formula>
    </cfRule>
  </conditionalFormatting>
  <conditionalFormatting sqref="N36:N43">
    <cfRule type="expression" dxfId="507" priority="245" stopIfTrue="1">
      <formula>D36=""</formula>
    </cfRule>
  </conditionalFormatting>
  <conditionalFormatting sqref="G38">
    <cfRule type="expression" dxfId="506" priority="246" stopIfTrue="1">
      <formula>OR(D36="",D38="")</formula>
    </cfRule>
  </conditionalFormatting>
  <conditionalFormatting sqref="G39">
    <cfRule type="expression" dxfId="505" priority="247" stopIfTrue="1">
      <formula>OR(D36="",D38="")</formula>
    </cfRule>
  </conditionalFormatting>
  <conditionalFormatting sqref="I38">
    <cfRule type="expression" dxfId="504" priority="248" stopIfTrue="1">
      <formula>OR(D38="",D40="")</formula>
    </cfRule>
  </conditionalFormatting>
  <conditionalFormatting sqref="I39">
    <cfRule type="expression" dxfId="503" priority="249" stopIfTrue="1">
      <formula>OR(D38="",D40="")</formula>
    </cfRule>
  </conditionalFormatting>
  <conditionalFormatting sqref="J38">
    <cfRule type="expression" dxfId="502" priority="250" stopIfTrue="1">
      <formula>OR(D38="",D42="")</formula>
    </cfRule>
  </conditionalFormatting>
  <conditionalFormatting sqref="J39">
    <cfRule type="expression" dxfId="501" priority="251" stopIfTrue="1">
      <formula>OR(D38="",D42="")</formula>
    </cfRule>
  </conditionalFormatting>
  <conditionalFormatting sqref="G40">
    <cfRule type="expression" dxfId="500" priority="252" stopIfTrue="1">
      <formula>OR(D36="",D40="")</formula>
    </cfRule>
  </conditionalFormatting>
  <conditionalFormatting sqref="G41">
    <cfRule type="expression" dxfId="499" priority="253" stopIfTrue="1">
      <formula>OR(D36="",D40="")</formula>
    </cfRule>
  </conditionalFormatting>
  <conditionalFormatting sqref="H40">
    <cfRule type="expression" dxfId="498" priority="254" stopIfTrue="1">
      <formula>OR(D38="",D40="")</formula>
    </cfRule>
  </conditionalFormatting>
  <conditionalFormatting sqref="H41">
    <cfRule type="expression" dxfId="497" priority="255" stopIfTrue="1">
      <formula>OR(D38="",D40="")</formula>
    </cfRule>
  </conditionalFormatting>
  <conditionalFormatting sqref="J40">
    <cfRule type="expression" dxfId="496" priority="256" stopIfTrue="1">
      <formula>OR(D40="",D42="")</formula>
    </cfRule>
  </conditionalFormatting>
  <conditionalFormatting sqref="J41">
    <cfRule type="expression" dxfId="495" priority="257" stopIfTrue="1">
      <formula>OR(D40="",D42="")</formula>
    </cfRule>
  </conditionalFormatting>
  <conditionalFormatting sqref="G42">
    <cfRule type="expression" dxfId="494" priority="258" stopIfTrue="1">
      <formula>OR(D36="",D42="")</formula>
    </cfRule>
  </conditionalFormatting>
  <conditionalFormatting sqref="G43">
    <cfRule type="expression" dxfId="493" priority="259" stopIfTrue="1">
      <formula>OR(D36="",D42="")</formula>
    </cfRule>
  </conditionalFormatting>
  <conditionalFormatting sqref="H42">
    <cfRule type="expression" dxfId="492" priority="260" stopIfTrue="1">
      <formula>OR(D38="",D42="")</formula>
    </cfRule>
  </conditionalFormatting>
  <conditionalFormatting sqref="H43">
    <cfRule type="expression" dxfId="491" priority="261" stopIfTrue="1">
      <formula>OR(D38="",D42="")</formula>
    </cfRule>
  </conditionalFormatting>
  <conditionalFormatting sqref="I42">
    <cfRule type="expression" dxfId="490" priority="262" stopIfTrue="1">
      <formula>OR(D40="",D42="")</formula>
    </cfRule>
  </conditionalFormatting>
  <conditionalFormatting sqref="I43">
    <cfRule type="expression" dxfId="489" priority="263" stopIfTrue="1">
      <formula>OR(D40="",D42="")</formula>
    </cfRule>
  </conditionalFormatting>
  <conditionalFormatting sqref="K36:K43">
    <cfRule type="expression" dxfId="488" priority="264" stopIfTrue="1">
      <formula>D36=""</formula>
    </cfRule>
  </conditionalFormatting>
  <conditionalFormatting sqref="L36 L38 L40 L42">
    <cfRule type="expression" dxfId="487" priority="265" stopIfTrue="1">
      <formula>D36=""</formula>
    </cfRule>
  </conditionalFormatting>
  <conditionalFormatting sqref="M36 M38 M40 M42">
    <cfRule type="expression" dxfId="486" priority="266" stopIfTrue="1">
      <formula>D36=""</formula>
    </cfRule>
  </conditionalFormatting>
  <conditionalFormatting sqref="L37 L39 L41 L43">
    <cfRule type="expression" dxfId="485" priority="267" stopIfTrue="1">
      <formula>D36=""</formula>
    </cfRule>
  </conditionalFormatting>
  <conditionalFormatting sqref="M37 M39 M41 M43">
    <cfRule type="expression" dxfId="484" priority="268" stopIfTrue="1">
      <formula>D36=""</formula>
    </cfRule>
  </conditionalFormatting>
  <conditionalFormatting sqref="D36:D43">
    <cfRule type="expression" dxfId="483" priority="269" stopIfTrue="1">
      <formula>D36=""</formula>
    </cfRule>
    <cfRule type="expression" dxfId="482" priority="270" stopIfTrue="1">
      <formula>COUNTIF($B$63:$C$70,D36)&gt;0</formula>
    </cfRule>
  </conditionalFormatting>
  <conditionalFormatting sqref="E36:E43">
    <cfRule type="expression" dxfId="481" priority="271" stopIfTrue="1">
      <formula>D36=""</formula>
    </cfRule>
    <cfRule type="expression" dxfId="480" priority="272" stopIfTrue="1">
      <formula>COUNTIF($B$63:$C$70,D36)&gt;0</formula>
    </cfRule>
  </conditionalFormatting>
  <conditionalFormatting sqref="C36">
    <cfRule type="expression" dxfId="479" priority="235" stopIfTrue="1">
      <formula>COUNTIF($B$63:$C$70,D36)&gt;0</formula>
    </cfRule>
  </conditionalFormatting>
  <conditionalFormatting sqref="C48 C50:C55">
    <cfRule type="expression" dxfId="478" priority="198" stopIfTrue="1">
      <formula>D48=""</formula>
    </cfRule>
  </conditionalFormatting>
  <conditionalFormatting sqref="F48:F55">
    <cfRule type="expression" dxfId="477" priority="199" stopIfTrue="1">
      <formula>D48=""</formula>
    </cfRule>
    <cfRule type="cellIs" dxfId="476" priority="200" stopIfTrue="1" operator="equal">
      <formula>0</formula>
    </cfRule>
  </conditionalFormatting>
  <conditionalFormatting sqref="H48">
    <cfRule type="expression" dxfId="475" priority="201" stopIfTrue="1">
      <formula>OR(D48="",D50="")</formula>
    </cfRule>
  </conditionalFormatting>
  <conditionalFormatting sqref="H49">
    <cfRule type="expression" dxfId="474" priority="202" stopIfTrue="1">
      <formula>OR(D48="",D50="")</formula>
    </cfRule>
  </conditionalFormatting>
  <conditionalFormatting sqref="I48">
    <cfRule type="expression" dxfId="473" priority="203" stopIfTrue="1">
      <formula>OR(D48="",D52="")</formula>
    </cfRule>
  </conditionalFormatting>
  <conditionalFormatting sqref="I49">
    <cfRule type="expression" dxfId="472" priority="204" stopIfTrue="1">
      <formula>OR(D48="",D52="")</formula>
    </cfRule>
  </conditionalFormatting>
  <conditionalFormatting sqref="J48">
    <cfRule type="expression" dxfId="471" priority="205" stopIfTrue="1">
      <formula>OR(D48="",D54="")</formula>
    </cfRule>
  </conditionalFormatting>
  <conditionalFormatting sqref="J49">
    <cfRule type="expression" dxfId="470" priority="206" stopIfTrue="1">
      <formula>OR(D48="",D54="")</formula>
    </cfRule>
  </conditionalFormatting>
  <conditionalFormatting sqref="N48:N55">
    <cfRule type="expression" dxfId="469" priority="207" stopIfTrue="1">
      <formula>D48=""</formula>
    </cfRule>
  </conditionalFormatting>
  <conditionalFormatting sqref="G50">
    <cfRule type="expression" dxfId="468" priority="208" stopIfTrue="1">
      <formula>OR(D48="",D50="")</formula>
    </cfRule>
  </conditionalFormatting>
  <conditionalFormatting sqref="G51">
    <cfRule type="expression" dxfId="467" priority="209" stopIfTrue="1">
      <formula>OR(D48="",D50="")</formula>
    </cfRule>
  </conditionalFormatting>
  <conditionalFormatting sqref="I50">
    <cfRule type="expression" dxfId="466" priority="210" stopIfTrue="1">
      <formula>OR(D50="",D52="")</formula>
    </cfRule>
  </conditionalFormatting>
  <conditionalFormatting sqref="I51">
    <cfRule type="expression" dxfId="465" priority="211" stopIfTrue="1">
      <formula>OR(D50="",D52="")</formula>
    </cfRule>
  </conditionalFormatting>
  <conditionalFormatting sqref="J50">
    <cfRule type="expression" dxfId="464" priority="212" stopIfTrue="1">
      <formula>OR(D50="",D54="")</formula>
    </cfRule>
  </conditionalFormatting>
  <conditionalFormatting sqref="J51">
    <cfRule type="expression" dxfId="463" priority="213" stopIfTrue="1">
      <formula>OR(D50="",D54="")</formula>
    </cfRule>
  </conditionalFormatting>
  <conditionalFormatting sqref="G52">
    <cfRule type="expression" dxfId="462" priority="214" stopIfTrue="1">
      <formula>OR(D48="",D52="")</formula>
    </cfRule>
  </conditionalFormatting>
  <conditionalFormatting sqref="G53">
    <cfRule type="expression" dxfId="461" priority="215" stopIfTrue="1">
      <formula>OR(D48="",D52="")</formula>
    </cfRule>
  </conditionalFormatting>
  <conditionalFormatting sqref="H52">
    <cfRule type="expression" dxfId="460" priority="216" stopIfTrue="1">
      <formula>OR(D50="",D52="")</formula>
    </cfRule>
  </conditionalFormatting>
  <conditionalFormatting sqref="H53">
    <cfRule type="expression" dxfId="459" priority="217" stopIfTrue="1">
      <formula>OR(D50="",D52="")</formula>
    </cfRule>
  </conditionalFormatting>
  <conditionalFormatting sqref="J52">
    <cfRule type="expression" dxfId="458" priority="218" stopIfTrue="1">
      <formula>OR(D52="",D54="")</formula>
    </cfRule>
  </conditionalFormatting>
  <conditionalFormatting sqref="J53">
    <cfRule type="expression" dxfId="457" priority="219" stopIfTrue="1">
      <formula>OR(D52="",D54="")</formula>
    </cfRule>
  </conditionalFormatting>
  <conditionalFormatting sqref="G54">
    <cfRule type="expression" dxfId="456" priority="220" stopIfTrue="1">
      <formula>OR(D48="",D54="")</formula>
    </cfRule>
  </conditionalFormatting>
  <conditionalFormatting sqref="G55">
    <cfRule type="expression" dxfId="455" priority="221" stopIfTrue="1">
      <formula>OR(D48="",D54="")</formula>
    </cfRule>
  </conditionalFormatting>
  <conditionalFormatting sqref="H54">
    <cfRule type="expression" dxfId="454" priority="222" stopIfTrue="1">
      <formula>OR(D50="",D54="")</formula>
    </cfRule>
  </conditionalFormatting>
  <conditionalFormatting sqref="H55">
    <cfRule type="expression" dxfId="453" priority="223" stopIfTrue="1">
      <formula>OR(D50="",D54="")</formula>
    </cfRule>
  </conditionalFormatting>
  <conditionalFormatting sqref="I54">
    <cfRule type="expression" dxfId="452" priority="224" stopIfTrue="1">
      <formula>OR(D52="",D54="")</formula>
    </cfRule>
  </conditionalFormatting>
  <conditionalFormatting sqref="I55">
    <cfRule type="expression" dxfId="451" priority="225" stopIfTrue="1">
      <formula>OR(D52="",D54="")</formula>
    </cfRule>
  </conditionalFormatting>
  <conditionalFormatting sqref="K48:K55">
    <cfRule type="expression" dxfId="450" priority="226" stopIfTrue="1">
      <formula>D48=""</formula>
    </cfRule>
  </conditionalFormatting>
  <conditionalFormatting sqref="L48 L50 L52 L54">
    <cfRule type="expression" dxfId="449" priority="227" stopIfTrue="1">
      <formula>D48=""</formula>
    </cfRule>
  </conditionalFormatting>
  <conditionalFormatting sqref="M48 M50 M52 M54">
    <cfRule type="expression" dxfId="448" priority="228" stopIfTrue="1">
      <formula>D48=""</formula>
    </cfRule>
  </conditionalFormatting>
  <conditionalFormatting sqref="L49 L51 L53 L55">
    <cfRule type="expression" dxfId="447" priority="229" stopIfTrue="1">
      <formula>D48=""</formula>
    </cfRule>
  </conditionalFormatting>
  <conditionalFormatting sqref="M49 M51 M53 M55">
    <cfRule type="expression" dxfId="446" priority="230" stopIfTrue="1">
      <formula>D48=""</formula>
    </cfRule>
  </conditionalFormatting>
  <conditionalFormatting sqref="D48:D55">
    <cfRule type="expression" dxfId="445" priority="231" stopIfTrue="1">
      <formula>D48=""</formula>
    </cfRule>
    <cfRule type="expression" dxfId="444" priority="232" stopIfTrue="1">
      <formula>COUNTIF($B$63:$C$70,D48)&gt;0</formula>
    </cfRule>
  </conditionalFormatting>
  <conditionalFormatting sqref="E48:E55">
    <cfRule type="expression" dxfId="443" priority="233" stopIfTrue="1">
      <formula>D48=""</formula>
    </cfRule>
    <cfRule type="expression" dxfId="442" priority="234" stopIfTrue="1">
      <formula>COUNTIF($B$63:$C$70,D48)&gt;0</formula>
    </cfRule>
  </conditionalFormatting>
  <conditionalFormatting sqref="C48">
    <cfRule type="expression" dxfId="441" priority="197" stopIfTrue="1">
      <formula>COUNTIF($B$63:$C$70,D48)&gt;0</formula>
    </cfRule>
  </conditionalFormatting>
  <conditionalFormatting sqref="C14:C19">
    <cfRule type="expression" dxfId="440" priority="158" stopIfTrue="1">
      <formula>COUNTIF($B$63:$C$70,D14)&gt;0</formula>
    </cfRule>
  </conditionalFormatting>
  <conditionalFormatting sqref="C12 C14:C19">
    <cfRule type="expression" dxfId="439" priority="121" stopIfTrue="1">
      <formula>D12=""</formula>
    </cfRule>
  </conditionalFormatting>
  <conditionalFormatting sqref="F18:F19">
    <cfRule type="expression" dxfId="438" priority="122" stopIfTrue="1">
      <formula>D18=""</formula>
    </cfRule>
    <cfRule type="cellIs" dxfId="437" priority="123" stopIfTrue="1" operator="equal">
      <formula>0</formula>
    </cfRule>
  </conditionalFormatting>
  <conditionalFormatting sqref="N18:N19">
    <cfRule type="expression" dxfId="436" priority="130" stopIfTrue="1">
      <formula>D18=""</formula>
    </cfRule>
  </conditionalFormatting>
  <conditionalFormatting sqref="G18">
    <cfRule type="expression" dxfId="435" priority="143" stopIfTrue="1">
      <formula>OR(D12="",D18="")</formula>
    </cfRule>
  </conditionalFormatting>
  <conditionalFormatting sqref="G19">
    <cfRule type="expression" dxfId="434" priority="144" stopIfTrue="1">
      <formula>OR(D12="",D18="")</formula>
    </cfRule>
  </conditionalFormatting>
  <conditionalFormatting sqref="H18">
    <cfRule type="expression" dxfId="433" priority="145" stopIfTrue="1">
      <formula>OR(D14="",D18="")</formula>
    </cfRule>
  </conditionalFormatting>
  <conditionalFormatting sqref="H19">
    <cfRule type="expression" dxfId="432" priority="146" stopIfTrue="1">
      <formula>OR(D14="",D18="")</formula>
    </cfRule>
  </conditionalFormatting>
  <conditionalFormatting sqref="I18">
    <cfRule type="expression" dxfId="431" priority="147" stopIfTrue="1">
      <formula>OR(D16="",D18="")</formula>
    </cfRule>
  </conditionalFormatting>
  <conditionalFormatting sqref="I19">
    <cfRule type="expression" dxfId="430" priority="148" stopIfTrue="1">
      <formula>OR(D16="",D18="")</formula>
    </cfRule>
  </conditionalFormatting>
  <conditionalFormatting sqref="K18:K19">
    <cfRule type="expression" dxfId="429" priority="149" stopIfTrue="1">
      <formula>D18=""</formula>
    </cfRule>
  </conditionalFormatting>
  <conditionalFormatting sqref="L18">
    <cfRule type="expression" dxfId="428" priority="150" stopIfTrue="1">
      <formula>D18=""</formula>
    </cfRule>
  </conditionalFormatting>
  <conditionalFormatting sqref="M18">
    <cfRule type="expression" dxfId="427" priority="151" stopIfTrue="1">
      <formula>D18=""</formula>
    </cfRule>
  </conditionalFormatting>
  <conditionalFormatting sqref="L19">
    <cfRule type="expression" dxfId="426" priority="152" stopIfTrue="1">
      <formula>D18=""</formula>
    </cfRule>
  </conditionalFormatting>
  <conditionalFormatting sqref="M19">
    <cfRule type="expression" dxfId="425" priority="153" stopIfTrue="1">
      <formula>D18=""</formula>
    </cfRule>
  </conditionalFormatting>
  <conditionalFormatting sqref="D18:D19">
    <cfRule type="expression" dxfId="424" priority="154" stopIfTrue="1">
      <formula>D18=""</formula>
    </cfRule>
    <cfRule type="expression" dxfId="423" priority="155" stopIfTrue="1">
      <formula>COUNTIF($B$63:$C$70,D18)&gt;0</formula>
    </cfRule>
  </conditionalFormatting>
  <conditionalFormatting sqref="E18:E19">
    <cfRule type="expression" dxfId="422" priority="156" stopIfTrue="1">
      <formula>D18=""</formula>
    </cfRule>
    <cfRule type="expression" dxfId="421" priority="157" stopIfTrue="1">
      <formula>COUNTIF($B$63:$C$70,D18)&gt;0</formula>
    </cfRule>
  </conditionalFormatting>
  <conditionalFormatting sqref="C12">
    <cfRule type="expression" dxfId="420" priority="120" stopIfTrue="1">
      <formula>COUNTIF($B$63:$C$70,D12)&gt;0</formula>
    </cfRule>
  </conditionalFormatting>
  <conditionalFormatting sqref="J12">
    <cfRule type="expression" dxfId="419" priority="51" stopIfTrue="1">
      <formula>OR(D12="",D18="")</formula>
    </cfRule>
  </conditionalFormatting>
  <conditionalFormatting sqref="J13">
    <cfRule type="expression" dxfId="418" priority="52" stopIfTrue="1">
      <formula>OR(D12="",D18="")</formula>
    </cfRule>
  </conditionalFormatting>
  <conditionalFormatting sqref="N12:N17">
    <cfRule type="expression" dxfId="417" priority="53" stopIfTrue="1">
      <formula>D12=""</formula>
    </cfRule>
  </conditionalFormatting>
  <conditionalFormatting sqref="J14">
    <cfRule type="expression" dxfId="416" priority="54" stopIfTrue="1">
      <formula>OR(D14="",D18="")</formula>
    </cfRule>
  </conditionalFormatting>
  <conditionalFormatting sqref="J15">
    <cfRule type="expression" dxfId="415" priority="55" stopIfTrue="1">
      <formula>OR(D14="",D18="")</formula>
    </cfRule>
  </conditionalFormatting>
  <conditionalFormatting sqref="J16">
    <cfRule type="expression" dxfId="414" priority="56" stopIfTrue="1">
      <formula>OR(D16="",D18="")</formula>
    </cfRule>
  </conditionalFormatting>
  <conditionalFormatting sqref="J17">
    <cfRule type="expression" dxfId="413" priority="57" stopIfTrue="1">
      <formula>OR(D16="",D18="")</formula>
    </cfRule>
  </conditionalFormatting>
  <conditionalFormatting sqref="K12:K17">
    <cfRule type="expression" dxfId="412" priority="58" stopIfTrue="1">
      <formula>D12=""</formula>
    </cfRule>
  </conditionalFormatting>
  <conditionalFormatting sqref="L12 L14 L16">
    <cfRule type="expression" dxfId="411" priority="59" stopIfTrue="1">
      <formula>D12=""</formula>
    </cfRule>
  </conditionalFormatting>
  <conditionalFormatting sqref="M12 M14 M16">
    <cfRule type="expression" dxfId="410" priority="60" stopIfTrue="1">
      <formula>D12=""</formula>
    </cfRule>
  </conditionalFormatting>
  <conditionalFormatting sqref="L13 L15 L17">
    <cfRule type="expression" dxfId="409" priority="61" stopIfTrue="1">
      <formula>D12=""</formula>
    </cfRule>
  </conditionalFormatting>
  <conditionalFormatting sqref="M13 M15 M17">
    <cfRule type="expression" dxfId="408" priority="62" stopIfTrue="1">
      <formula>D12=""</formula>
    </cfRule>
  </conditionalFormatting>
  <conditionalFormatting sqref="F12:F17">
    <cfRule type="expression" dxfId="407" priority="45" stopIfTrue="1">
      <formula>D12=""</formula>
    </cfRule>
    <cfRule type="cellIs" dxfId="406" priority="46" stopIfTrue="1" operator="equal">
      <formula>0</formula>
    </cfRule>
  </conditionalFormatting>
  <conditionalFormatting sqref="D12:D17">
    <cfRule type="expression" dxfId="405" priority="47" stopIfTrue="1">
      <formula>D12=""</formula>
    </cfRule>
    <cfRule type="expression" dxfId="404" priority="48" stopIfTrue="1">
      <formula>COUNTIF($B$63:$C$70,D12)&gt;0</formula>
    </cfRule>
  </conditionalFormatting>
  <conditionalFormatting sqref="E12:E17">
    <cfRule type="expression" dxfId="403" priority="49" stopIfTrue="1">
      <formula>D12=""</formula>
    </cfRule>
    <cfRule type="expression" dxfId="402" priority="50" stopIfTrue="1">
      <formula>COUNTIF($B$63:$C$70,D12)&gt;0</formula>
    </cfRule>
  </conditionalFormatting>
  <conditionalFormatting sqref="H12">
    <cfRule type="expression" dxfId="401" priority="33" stopIfTrue="1">
      <formula>OR(D12="",D14="")</formula>
    </cfRule>
  </conditionalFormatting>
  <conditionalFormatting sqref="H13">
    <cfRule type="expression" dxfId="400" priority="34" stopIfTrue="1">
      <formula>OR(D12="",D14="")</formula>
    </cfRule>
  </conditionalFormatting>
  <conditionalFormatting sqref="I12">
    <cfRule type="expression" dxfId="399" priority="35" stopIfTrue="1">
      <formula>OR(D12="",D16="")</formula>
    </cfRule>
  </conditionalFormatting>
  <conditionalFormatting sqref="I13">
    <cfRule type="expression" dxfId="398" priority="36" stopIfTrue="1">
      <formula>OR(D12="",D16="")</formula>
    </cfRule>
  </conditionalFormatting>
  <conditionalFormatting sqref="G14">
    <cfRule type="expression" dxfId="397" priority="37" stopIfTrue="1">
      <formula>OR(D12="",D14="")</formula>
    </cfRule>
  </conditionalFormatting>
  <conditionalFormatting sqref="G15">
    <cfRule type="expression" dxfId="396" priority="38" stopIfTrue="1">
      <formula>OR(D12="",D14="")</formula>
    </cfRule>
  </conditionalFormatting>
  <conditionalFormatting sqref="I14">
    <cfRule type="expression" dxfId="395" priority="39" stopIfTrue="1">
      <formula>OR(D14="",D16="")</formula>
    </cfRule>
  </conditionalFormatting>
  <conditionalFormatting sqref="I15">
    <cfRule type="expression" dxfId="394" priority="40" stopIfTrue="1">
      <formula>OR(D14="",D16="")</formula>
    </cfRule>
  </conditionalFormatting>
  <conditionalFormatting sqref="G16">
    <cfRule type="expression" dxfId="393" priority="41" stopIfTrue="1">
      <formula>OR(D12="",D16="")</formula>
    </cfRule>
  </conditionalFormatting>
  <conditionalFormatting sqref="G17">
    <cfRule type="expression" dxfId="392" priority="42" stopIfTrue="1">
      <formula>OR(D12="",D16="")</formula>
    </cfRule>
  </conditionalFormatting>
  <conditionalFormatting sqref="H16">
    <cfRule type="expression" dxfId="391" priority="43" stopIfTrue="1">
      <formula>OR(D14="",D16="")</formula>
    </cfRule>
  </conditionalFormatting>
  <conditionalFormatting sqref="H17">
    <cfRule type="expression" dxfId="390" priority="44" stopIfTrue="1">
      <formula>OR(D14="",D16="")</formula>
    </cfRule>
  </conditionalFormatting>
  <conditionalFormatting sqref="F24:F31">
    <cfRule type="expression" dxfId="389" priority="2" stopIfTrue="1">
      <formula>D24=""</formula>
    </cfRule>
    <cfRule type="cellIs" dxfId="388" priority="3" stopIfTrue="1" operator="equal">
      <formula>0</formula>
    </cfRule>
  </conditionalFormatting>
  <conditionalFormatting sqref="H24">
    <cfRule type="expression" dxfId="387" priority="4" stopIfTrue="1">
      <formula>OR(D24="",D26="")</formula>
    </cfRule>
  </conditionalFormatting>
  <conditionalFormatting sqref="H25">
    <cfRule type="expression" dxfId="386" priority="5" stopIfTrue="1">
      <formula>OR(D24="",D26="")</formula>
    </cfRule>
  </conditionalFormatting>
  <conditionalFormatting sqref="I24">
    <cfRule type="expression" dxfId="385" priority="6" stopIfTrue="1">
      <formula>OR(D24="",D28="")</formula>
    </cfRule>
  </conditionalFormatting>
  <conditionalFormatting sqref="I25">
    <cfRule type="expression" dxfId="384" priority="7" stopIfTrue="1">
      <formula>OR(D24="",D28="")</formula>
    </cfRule>
  </conditionalFormatting>
  <conditionalFormatting sqref="J24">
    <cfRule type="expression" dxfId="383" priority="8" stopIfTrue="1">
      <formula>OR(D24="",D30="")</formula>
    </cfRule>
  </conditionalFormatting>
  <conditionalFormatting sqref="J25">
    <cfRule type="expression" dxfId="382" priority="9" stopIfTrue="1">
      <formula>OR(D24="",D30="")</formula>
    </cfRule>
  </conditionalFormatting>
  <conditionalFormatting sqref="G26">
    <cfRule type="expression" dxfId="381" priority="10" stopIfTrue="1">
      <formula>OR(D24="",D26="")</formula>
    </cfRule>
  </conditionalFormatting>
  <conditionalFormatting sqref="G27">
    <cfRule type="expression" dxfId="380" priority="11" stopIfTrue="1">
      <formula>OR(D24="",D26="")</formula>
    </cfRule>
  </conditionalFormatting>
  <conditionalFormatting sqref="I26">
    <cfRule type="expression" dxfId="379" priority="12" stopIfTrue="1">
      <formula>OR(D26="",D28="")</formula>
    </cfRule>
  </conditionalFormatting>
  <conditionalFormatting sqref="I27">
    <cfRule type="expression" dxfId="378" priority="13" stopIfTrue="1">
      <formula>OR(D26="",D28="")</formula>
    </cfRule>
  </conditionalFormatting>
  <conditionalFormatting sqref="J26">
    <cfRule type="expression" dxfId="377" priority="14" stopIfTrue="1">
      <formula>OR(D26="",D30="")</formula>
    </cfRule>
  </conditionalFormatting>
  <conditionalFormatting sqref="J27">
    <cfRule type="expression" dxfId="376" priority="15" stopIfTrue="1">
      <formula>OR(D26="",D30="")</formula>
    </cfRule>
  </conditionalFormatting>
  <conditionalFormatting sqref="G28">
    <cfRule type="expression" dxfId="375" priority="16" stopIfTrue="1">
      <formula>OR(D24="",D28="")</formula>
    </cfRule>
  </conditionalFormatting>
  <conditionalFormatting sqref="G29">
    <cfRule type="expression" dxfId="374" priority="17" stopIfTrue="1">
      <formula>OR(D24="",D28="")</formula>
    </cfRule>
  </conditionalFormatting>
  <conditionalFormatting sqref="H28">
    <cfRule type="expression" dxfId="373" priority="18" stopIfTrue="1">
      <formula>OR(D26="",D28="")</formula>
    </cfRule>
  </conditionalFormatting>
  <conditionalFormatting sqref="H29">
    <cfRule type="expression" dxfId="372" priority="19" stopIfTrue="1">
      <formula>OR(D26="",D28="")</formula>
    </cfRule>
  </conditionalFormatting>
  <conditionalFormatting sqref="J28">
    <cfRule type="expression" dxfId="371" priority="20" stopIfTrue="1">
      <formula>OR(D28="",D30="")</formula>
    </cfRule>
  </conditionalFormatting>
  <conditionalFormatting sqref="J29">
    <cfRule type="expression" dxfId="370" priority="21" stopIfTrue="1">
      <formula>OR(D28="",D30="")</formula>
    </cfRule>
  </conditionalFormatting>
  <conditionalFormatting sqref="G30">
    <cfRule type="expression" dxfId="369" priority="22" stopIfTrue="1">
      <formula>OR(D24="",D30="")</formula>
    </cfRule>
  </conditionalFormatting>
  <conditionalFormatting sqref="G31">
    <cfRule type="expression" dxfId="368" priority="23" stopIfTrue="1">
      <formula>OR(D24="",D30="")</formula>
    </cfRule>
  </conditionalFormatting>
  <conditionalFormatting sqref="H30">
    <cfRule type="expression" dxfId="367" priority="24" stopIfTrue="1">
      <formula>OR(D26="",D30="")</formula>
    </cfRule>
  </conditionalFormatting>
  <conditionalFormatting sqref="H31">
    <cfRule type="expression" dxfId="366" priority="25" stopIfTrue="1">
      <formula>OR(D26="",D30="")</formula>
    </cfRule>
  </conditionalFormatting>
  <conditionalFormatting sqref="I30">
    <cfRule type="expression" dxfId="365" priority="26" stopIfTrue="1">
      <formula>OR(D28="",D30="")</formula>
    </cfRule>
  </conditionalFormatting>
  <conditionalFormatting sqref="I31">
    <cfRule type="expression" dxfId="364" priority="27" stopIfTrue="1">
      <formula>OR(D28="",D30="")</formula>
    </cfRule>
  </conditionalFormatting>
  <conditionalFormatting sqref="K24:K31">
    <cfRule type="expression" dxfId="363" priority="28" stopIfTrue="1">
      <formula>D24=""</formula>
    </cfRule>
  </conditionalFormatting>
  <conditionalFormatting sqref="D24:D31">
    <cfRule type="expression" dxfId="362" priority="29" stopIfTrue="1">
      <formula>D24=""</formula>
    </cfRule>
    <cfRule type="expression" dxfId="361" priority="30" stopIfTrue="1">
      <formula>COUNTIF($B$63:$C$70,D24)&gt;0</formula>
    </cfRule>
  </conditionalFormatting>
  <conditionalFormatting sqref="E24:E31">
    <cfRule type="expression" dxfId="360" priority="31" stopIfTrue="1">
      <formula>D24=""</formula>
    </cfRule>
    <cfRule type="expression" dxfId="359" priority="32" stopIfTrue="1">
      <formula>COUNTIF($B$63:$C$70,D24)&gt;0</formula>
    </cfRule>
  </conditionalFormatting>
  <conditionalFormatting sqref="N24:N31">
    <cfRule type="expression" dxfId="358" priority="1" stopIfTrue="1">
      <formula>D24=""</formula>
    </cfRule>
  </conditionalFormatting>
  <dataValidations count="4">
    <dataValidation type="list" allowBlank="1" showInputMessage="1" showErrorMessage="1" sqref="G7:I7" xr:uid="{00000000-0002-0000-0200-000000000000}">
      <formula1>$A$201:$A$206</formula1>
    </dataValidation>
    <dataValidation type="list" allowBlank="1" showInputMessage="1" showErrorMessage="1" sqref="J7:L7" xr:uid="{00000000-0002-0000-0200-000001000000}">
      <formula1>$B$201:$B$203</formula1>
    </dataValidation>
    <dataValidation type="list" allowBlank="1" showInputMessage="1" showErrorMessage="1" sqref="M7" xr:uid="{00000000-0002-0000-0200-000002000000}">
      <formula1>$C$201:$C$204</formula1>
    </dataValidation>
    <dataValidation type="list" allowBlank="1" showInputMessage="1" showErrorMessage="1" sqref="N7" xr:uid="{00000000-0002-0000-0200-000003000000}">
      <formula1>$D$201:$D$205</formula1>
    </dataValidation>
  </dataValidations>
  <printOptions horizontalCentered="1"/>
  <pageMargins left="0.15748031496062992" right="0.15748031496062992" top="0.51181102362204722" bottom="0.23622047244094491" header="0.15748031496062992" footer="0.19685039370078741"/>
  <pageSetup paperSize="9" scale="66"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Label 1">
              <controlPr defaultSize="0" print="0" autoFill="0" autoLine="0" autoPict="0">
                <anchor moveWithCells="1" sizeWithCells="1">
                  <from>
                    <xdr:col>0</xdr:col>
                    <xdr:colOff>0</xdr:colOff>
                    <xdr:row>73</xdr:row>
                    <xdr:rowOff>69850</xdr:rowOff>
                  </from>
                  <to>
                    <xdr:col>13</xdr:col>
                    <xdr:colOff>660400</xdr:colOff>
                    <xdr:row>80</xdr:row>
                    <xdr:rowOff>95250</xdr:rowOff>
                  </to>
                </anchor>
              </controlPr>
            </control>
          </mc:Choice>
        </mc:AlternateContent>
        <mc:AlternateContent xmlns:mc="http://schemas.openxmlformats.org/markup-compatibility/2006">
          <mc:Choice Requires="x14">
            <control shapeId="3074" r:id="rId6" name="Label 2">
              <controlPr defaultSize="0" print="0" autoFill="0" autoLine="0" autoPict="0">
                <anchor moveWithCells="1" sizeWithCells="1">
                  <from>
                    <xdr:col>13</xdr:col>
                    <xdr:colOff>133350</xdr:colOff>
                    <xdr:row>0</xdr:row>
                    <xdr:rowOff>12700</xdr:rowOff>
                  </from>
                  <to>
                    <xdr:col>13</xdr:col>
                    <xdr:colOff>622300</xdr:colOff>
                    <xdr:row>0</xdr:row>
                    <xdr:rowOff>184150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207"/>
  <sheetViews>
    <sheetView showGridLines="0" showZeros="0" topLeftCell="A22" zoomScaleNormal="100" workbookViewId="0">
      <selection activeCell="E12" sqref="E12"/>
    </sheetView>
  </sheetViews>
  <sheetFormatPr defaultRowHeight="14.5"/>
  <cols>
    <col min="1" max="2" width="8.7265625" customWidth="1"/>
    <col min="3" max="3" width="6.26953125" hidden="1" customWidth="1"/>
    <col min="4" max="4" width="21.453125" customWidth="1"/>
    <col min="5" max="5" width="9" customWidth="1"/>
    <col min="6" max="6" width="16.1796875" bestFit="1" customWidth="1"/>
    <col min="7" max="7" width="2.7265625" customWidth="1"/>
    <col min="8" max="9" width="9.81640625" customWidth="1"/>
    <col min="10" max="10" width="4.7265625" hidden="1" customWidth="1"/>
    <col min="11" max="11" width="2.7265625" customWidth="1"/>
    <col min="12" max="13" width="10.7265625" customWidth="1"/>
    <col min="14" max="14" width="4.7265625" hidden="1" customWidth="1"/>
    <col min="15" max="15" width="2.7265625" customWidth="1"/>
    <col min="16" max="16" width="17.7265625" customWidth="1"/>
    <col min="17" max="17" width="9.26953125" customWidth="1"/>
  </cols>
  <sheetData>
    <row r="1" spans="1:25" s="114" customFormat="1" ht="30" customHeight="1">
      <c r="A1" s="533" t="str">
        <f>IF(OR(K7="МУЖЧИНЫ И ЖЕНЩИНЫ",K7="ЮНОШИ И ДЕВУШКИ",K7="ЮНИОРЫ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33"/>
      <c r="C1" s="533"/>
      <c r="D1" s="533"/>
      <c r="E1" s="533"/>
      <c r="F1" s="533"/>
      <c r="G1" s="533"/>
      <c r="H1" s="533"/>
      <c r="I1" s="533"/>
      <c r="J1" s="533"/>
      <c r="K1" s="533"/>
      <c r="L1" s="533"/>
      <c r="M1" s="533"/>
      <c r="N1" s="533"/>
      <c r="O1" s="533"/>
      <c r="P1" s="533"/>
      <c r="Q1" s="533"/>
      <c r="R1" s="126"/>
      <c r="S1" s="126"/>
      <c r="T1" s="126"/>
      <c r="U1" s="126"/>
      <c r="V1" s="126"/>
      <c r="W1" s="126"/>
      <c r="X1" s="126"/>
      <c r="Y1" s="126"/>
    </row>
    <row r="2" spans="1:25" s="114" customFormat="1" ht="13">
      <c r="A2" s="534" t="s">
        <v>59</v>
      </c>
      <c r="B2" s="534"/>
      <c r="C2" s="534"/>
      <c r="D2" s="534"/>
      <c r="E2" s="534"/>
      <c r="F2" s="534"/>
      <c r="G2" s="534"/>
      <c r="H2" s="534"/>
      <c r="I2" s="534"/>
      <c r="J2" s="534"/>
      <c r="K2" s="534"/>
      <c r="L2" s="534"/>
      <c r="M2" s="534"/>
      <c r="N2" s="534"/>
      <c r="O2" s="534"/>
      <c r="P2" s="534"/>
      <c r="Q2" s="534"/>
      <c r="R2" s="126"/>
      <c r="S2" s="126"/>
      <c r="T2" s="126"/>
      <c r="U2" s="126"/>
      <c r="V2" s="126"/>
      <c r="W2" s="126"/>
      <c r="X2" s="126"/>
      <c r="Y2" s="126"/>
    </row>
    <row r="3" spans="1:25" s="114" customFormat="1" ht="10.15" customHeight="1">
      <c r="A3" s="535" t="s">
        <v>0</v>
      </c>
      <c r="B3" s="536"/>
      <c r="C3" s="536"/>
      <c r="D3" s="536"/>
      <c r="E3" s="536"/>
      <c r="F3" s="536"/>
      <c r="G3" s="536"/>
      <c r="H3" s="536"/>
      <c r="I3" s="536"/>
      <c r="J3" s="536"/>
      <c r="K3" s="536"/>
      <c r="L3" s="536"/>
      <c r="M3" s="536"/>
      <c r="N3" s="536"/>
      <c r="O3" s="536"/>
      <c r="P3" s="536"/>
      <c r="Q3" s="537"/>
      <c r="R3" s="126"/>
      <c r="S3" s="126"/>
      <c r="T3" s="126"/>
      <c r="U3" s="126"/>
      <c r="V3" s="126"/>
      <c r="W3" s="126"/>
      <c r="X3" s="126"/>
      <c r="Y3" s="126"/>
    </row>
    <row r="4" spans="1:25" s="128" customFormat="1" ht="21" customHeight="1">
      <c r="A4" s="538" t="s">
        <v>69</v>
      </c>
      <c r="B4" s="539"/>
      <c r="C4" s="539"/>
      <c r="D4" s="539"/>
      <c r="E4" s="539"/>
      <c r="F4" s="539"/>
      <c r="G4" s="539"/>
      <c r="H4" s="539"/>
      <c r="I4" s="539"/>
      <c r="J4" s="539"/>
      <c r="K4" s="539"/>
      <c r="L4" s="539"/>
      <c r="M4" s="539"/>
      <c r="N4" s="539"/>
      <c r="O4" s="539"/>
      <c r="P4" s="539"/>
      <c r="Q4" s="540"/>
      <c r="R4" s="127"/>
      <c r="S4" s="127"/>
      <c r="T4" s="127"/>
      <c r="U4" s="127"/>
      <c r="V4" s="127"/>
      <c r="W4" s="127"/>
      <c r="X4" s="127"/>
      <c r="Y4" s="127"/>
    </row>
    <row r="5" spans="1:25" s="1" customFormat="1" ht="12.5">
      <c r="A5" s="541"/>
      <c r="B5" s="541"/>
      <c r="C5" s="541"/>
      <c r="D5" s="541"/>
      <c r="E5" s="541"/>
      <c r="F5" s="541"/>
      <c r="G5" s="541"/>
      <c r="H5" s="541"/>
      <c r="I5" s="541"/>
      <c r="J5" s="541"/>
      <c r="K5" s="541"/>
      <c r="L5" s="541"/>
      <c r="M5" s="541"/>
      <c r="N5" s="541"/>
      <c r="O5" s="541"/>
      <c r="P5" s="541"/>
      <c r="Q5" s="541"/>
      <c r="R5" s="129"/>
      <c r="S5" s="129"/>
      <c r="T5" s="129"/>
      <c r="U5" s="129"/>
      <c r="V5" s="129"/>
      <c r="W5" s="129"/>
      <c r="X5" s="129"/>
      <c r="Y5" s="129"/>
    </row>
    <row r="6" spans="1:25" s="133" customFormat="1" ht="12.5">
      <c r="A6" s="542" t="s">
        <v>1</v>
      </c>
      <c r="B6" s="542"/>
      <c r="C6" s="542"/>
      <c r="D6" s="542"/>
      <c r="E6" s="542" t="s">
        <v>2</v>
      </c>
      <c r="F6" s="542"/>
      <c r="G6" s="542" t="s">
        <v>26</v>
      </c>
      <c r="H6" s="542"/>
      <c r="I6" s="542"/>
      <c r="J6" s="130"/>
      <c r="K6" s="542" t="s">
        <v>3</v>
      </c>
      <c r="L6" s="542"/>
      <c r="M6" s="542"/>
      <c r="N6" s="542"/>
      <c r="O6" s="542"/>
      <c r="P6" s="131" t="s">
        <v>4</v>
      </c>
      <c r="Q6" s="131" t="s">
        <v>5</v>
      </c>
      <c r="R6" s="132"/>
      <c r="S6" s="132"/>
      <c r="T6" s="132"/>
      <c r="U6" s="132"/>
      <c r="V6" s="132"/>
      <c r="W6" s="132"/>
      <c r="X6" s="132"/>
      <c r="Y6" s="132"/>
    </row>
    <row r="7" spans="1:25" s="137" customFormat="1" ht="13">
      <c r="A7" s="528" t="s">
        <v>25</v>
      </c>
      <c r="B7" s="528"/>
      <c r="C7" s="528"/>
      <c r="D7" s="528"/>
      <c r="E7" s="529">
        <v>44695</v>
      </c>
      <c r="F7" s="530"/>
      <c r="G7" s="528" t="s">
        <v>7</v>
      </c>
      <c r="H7" s="528"/>
      <c r="I7" s="528"/>
      <c r="J7" s="134"/>
      <c r="K7" s="528" t="s">
        <v>70</v>
      </c>
      <c r="L7" s="528"/>
      <c r="M7" s="528"/>
      <c r="N7" s="528"/>
      <c r="O7" s="528"/>
      <c r="P7" s="135" t="s">
        <v>14</v>
      </c>
      <c r="Q7" s="135"/>
      <c r="R7" s="136"/>
      <c r="S7" s="136"/>
      <c r="T7" s="136"/>
      <c r="U7" s="136"/>
      <c r="V7" s="136"/>
      <c r="W7" s="136"/>
      <c r="X7" s="136"/>
      <c r="Y7" s="136"/>
    </row>
    <row r="8" spans="1:25" s="109" customFormat="1" ht="18" customHeight="1">
      <c r="A8" s="138"/>
      <c r="B8" s="138"/>
      <c r="C8" s="139"/>
      <c r="D8" s="140"/>
      <c r="E8" s="140"/>
      <c r="F8" s="531"/>
      <c r="G8" s="531"/>
      <c r="H8" s="532"/>
      <c r="I8" s="532"/>
      <c r="J8" s="141"/>
      <c r="K8" s="141"/>
      <c r="L8" s="141"/>
      <c r="M8" s="110"/>
      <c r="N8" s="110"/>
      <c r="O8" s="110"/>
      <c r="P8" s="142"/>
      <c r="Q8" s="143"/>
      <c r="R8" s="138"/>
      <c r="S8" s="138"/>
      <c r="T8" s="138"/>
      <c r="U8" s="138"/>
      <c r="V8" s="138"/>
      <c r="W8" s="138"/>
      <c r="X8" s="138"/>
      <c r="Y8" s="138"/>
    </row>
    <row r="9" spans="1:25" s="114" customFormat="1" ht="22.5" customHeight="1" thickBot="1">
      <c r="A9" s="513" t="s">
        <v>60</v>
      </c>
      <c r="B9" s="513"/>
      <c r="C9" s="513"/>
      <c r="D9" s="513"/>
      <c r="E9" s="513"/>
      <c r="F9" s="513"/>
      <c r="G9" s="513"/>
      <c r="H9" s="513"/>
      <c r="I9" s="513"/>
      <c r="J9" s="513"/>
      <c r="K9" s="513"/>
      <c r="L9" s="513"/>
      <c r="M9" s="513"/>
      <c r="N9" s="513"/>
      <c r="O9" s="513"/>
      <c r="P9" s="513"/>
      <c r="Q9" s="513"/>
      <c r="R9" s="126"/>
      <c r="S9" s="126"/>
      <c r="T9" s="126"/>
      <c r="U9" s="126"/>
      <c r="V9" s="126"/>
      <c r="W9" s="126"/>
      <c r="X9" s="126"/>
      <c r="Y9" s="126"/>
    </row>
    <row r="10" spans="1:25" s="114" customFormat="1" ht="15" customHeight="1" thickTop="1">
      <c r="A10" s="514" t="s">
        <v>61</v>
      </c>
      <c r="B10" s="516" t="s">
        <v>62</v>
      </c>
      <c r="C10" s="518"/>
      <c r="D10" s="520" t="s">
        <v>41</v>
      </c>
      <c r="E10" s="522" t="s">
        <v>42</v>
      </c>
      <c r="F10" s="524" t="s">
        <v>43</v>
      </c>
      <c r="G10" s="144"/>
      <c r="H10" s="145"/>
      <c r="I10" s="526" t="s">
        <v>63</v>
      </c>
      <c r="J10" s="526"/>
      <c r="K10" s="526"/>
      <c r="L10" s="526"/>
      <c r="M10" s="526" t="s">
        <v>64</v>
      </c>
      <c r="N10" s="526"/>
      <c r="O10" s="526"/>
      <c r="P10" s="526"/>
      <c r="Q10" s="146"/>
      <c r="R10" s="126"/>
      <c r="S10" s="126"/>
      <c r="T10" s="126"/>
      <c r="U10" s="126"/>
      <c r="V10" s="126"/>
      <c r="W10" s="126"/>
      <c r="X10" s="126"/>
      <c r="Y10" s="126"/>
    </row>
    <row r="11" spans="1:25" s="151" customFormat="1" ht="15" customHeight="1" thickBot="1">
      <c r="A11" s="515"/>
      <c r="B11" s="517"/>
      <c r="C11" s="519"/>
      <c r="D11" s="521"/>
      <c r="E11" s="523"/>
      <c r="F11" s="525"/>
      <c r="G11" s="147"/>
      <c r="H11" s="148"/>
      <c r="I11" s="527"/>
      <c r="J11" s="527"/>
      <c r="K11" s="527"/>
      <c r="L11" s="527"/>
      <c r="M11" s="527"/>
      <c r="N11" s="527"/>
      <c r="O11" s="527"/>
      <c r="P11" s="527"/>
      <c r="Q11" s="149"/>
      <c r="R11" s="150"/>
      <c r="S11" s="150"/>
      <c r="T11" s="150"/>
      <c r="U11" s="150"/>
      <c r="V11" s="150"/>
      <c r="W11" s="150"/>
      <c r="X11" s="150"/>
      <c r="Y11" s="150"/>
    </row>
    <row r="12" spans="1:25" s="151" customFormat="1" ht="24" customHeight="1" thickTop="1">
      <c r="A12" s="511"/>
      <c r="B12" s="501">
        <v>1</v>
      </c>
      <c r="C12" s="512"/>
      <c r="D12" s="152" t="s">
        <v>73</v>
      </c>
      <c r="E12" s="153"/>
      <c r="F12" s="153"/>
      <c r="G12" s="154"/>
      <c r="H12" s="155"/>
      <c r="I12" s="155"/>
      <c r="J12" s="156"/>
      <c r="K12" s="157"/>
      <c r="L12" s="156"/>
      <c r="M12" s="156"/>
      <c r="N12" s="156"/>
      <c r="O12" s="157"/>
      <c r="P12" s="158"/>
      <c r="Q12" s="158"/>
      <c r="R12" s="150"/>
      <c r="S12" s="150"/>
      <c r="T12" s="150"/>
      <c r="U12" s="150"/>
      <c r="V12" s="150"/>
      <c r="W12" s="150"/>
      <c r="X12" s="150"/>
      <c r="Y12" s="150"/>
    </row>
    <row r="13" spans="1:25" s="163" customFormat="1" ht="24" customHeight="1">
      <c r="A13" s="493"/>
      <c r="B13" s="495"/>
      <c r="C13" s="497"/>
      <c r="D13" s="159" t="s">
        <v>74</v>
      </c>
      <c r="E13" s="160"/>
      <c r="F13" s="160"/>
      <c r="G13" s="488" t="s">
        <v>73</v>
      </c>
      <c r="H13" s="488"/>
      <c r="I13" s="488"/>
      <c r="J13" s="504"/>
      <c r="K13" s="161"/>
      <c r="L13" s="500"/>
      <c r="M13" s="500"/>
      <c r="N13" s="500"/>
      <c r="O13" s="162"/>
      <c r="P13" s="487"/>
      <c r="Q13" s="487"/>
      <c r="R13" s="115"/>
      <c r="S13" s="115"/>
      <c r="T13" s="115"/>
      <c r="U13" s="115"/>
      <c r="V13" s="115"/>
      <c r="W13" s="115"/>
      <c r="X13" s="115"/>
      <c r="Y13" s="115"/>
    </row>
    <row r="14" spans="1:25" s="163" customFormat="1" ht="24" customHeight="1">
      <c r="A14" s="492"/>
      <c r="B14" s="494">
        <v>2</v>
      </c>
      <c r="C14" s="496"/>
      <c r="D14" s="164" t="s">
        <v>115</v>
      </c>
      <c r="E14" s="165"/>
      <c r="F14" s="166"/>
      <c r="G14" s="485" t="s">
        <v>74</v>
      </c>
      <c r="H14" s="486"/>
      <c r="I14" s="486"/>
      <c r="J14" s="505"/>
      <c r="K14" s="161"/>
      <c r="L14" s="500"/>
      <c r="M14" s="500"/>
      <c r="N14" s="500"/>
      <c r="O14" s="162"/>
      <c r="P14" s="487"/>
      <c r="Q14" s="487"/>
      <c r="R14" s="115"/>
      <c r="S14" s="115"/>
      <c r="T14" s="115"/>
      <c r="U14" s="115"/>
      <c r="V14" s="115"/>
      <c r="W14" s="115"/>
      <c r="X14" s="115"/>
      <c r="Y14" s="115"/>
    </row>
    <row r="15" spans="1:25" s="163" customFormat="1" ht="24" customHeight="1">
      <c r="A15" s="493"/>
      <c r="B15" s="495"/>
      <c r="C15" s="497"/>
      <c r="D15" s="159" t="s">
        <v>81</v>
      </c>
      <c r="E15" s="160"/>
      <c r="F15" s="167"/>
      <c r="G15" s="168"/>
      <c r="H15" s="499"/>
      <c r="I15" s="499"/>
      <c r="J15" s="169"/>
      <c r="K15" s="506" t="s">
        <v>73</v>
      </c>
      <c r="L15" s="488"/>
      <c r="M15" s="488"/>
      <c r="N15" s="507"/>
      <c r="O15" s="161"/>
      <c r="P15" s="487"/>
      <c r="Q15" s="487"/>
      <c r="R15" s="115"/>
      <c r="S15" s="115"/>
      <c r="T15" s="115"/>
      <c r="U15" s="115"/>
      <c r="V15" s="115"/>
      <c r="W15" s="115"/>
      <c r="X15" s="115"/>
      <c r="Y15" s="115"/>
    </row>
    <row r="16" spans="1:25" s="163" customFormat="1" ht="24" customHeight="1">
      <c r="A16" s="492"/>
      <c r="B16" s="501">
        <v>3</v>
      </c>
      <c r="C16" s="496"/>
      <c r="D16" s="164" t="s">
        <v>89</v>
      </c>
      <c r="E16" s="165"/>
      <c r="F16" s="165"/>
      <c r="G16" s="170"/>
      <c r="H16" s="454"/>
      <c r="I16" s="454"/>
      <c r="J16" s="463"/>
      <c r="K16" s="485" t="s">
        <v>74</v>
      </c>
      <c r="L16" s="486"/>
      <c r="M16" s="486"/>
      <c r="N16" s="508"/>
      <c r="O16" s="161"/>
      <c r="P16" s="487"/>
      <c r="Q16" s="487"/>
      <c r="R16" s="115"/>
      <c r="S16" s="115"/>
      <c r="T16" s="115"/>
      <c r="U16" s="115"/>
      <c r="V16" s="115"/>
      <c r="W16" s="115"/>
      <c r="X16" s="115"/>
      <c r="Y16" s="115"/>
    </row>
    <row r="17" spans="1:25" s="163" customFormat="1" ht="24" customHeight="1">
      <c r="A17" s="493"/>
      <c r="B17" s="495"/>
      <c r="C17" s="497"/>
      <c r="D17" s="159" t="s">
        <v>90</v>
      </c>
      <c r="E17" s="160"/>
      <c r="F17" s="160"/>
      <c r="G17" s="488" t="s">
        <v>87</v>
      </c>
      <c r="H17" s="488"/>
      <c r="I17" s="488"/>
      <c r="J17" s="489"/>
      <c r="K17" s="171"/>
      <c r="L17" s="491" t="s">
        <v>194</v>
      </c>
      <c r="M17" s="491"/>
      <c r="N17" s="509"/>
      <c r="O17" s="172"/>
      <c r="P17" s="487"/>
      <c r="Q17" s="487"/>
      <c r="R17" s="115"/>
      <c r="S17" s="115"/>
      <c r="T17" s="115"/>
      <c r="U17" s="115"/>
      <c r="V17" s="115"/>
      <c r="W17" s="115"/>
      <c r="X17" s="115"/>
      <c r="Y17" s="115"/>
    </row>
    <row r="18" spans="1:25" s="163" customFormat="1" ht="24" customHeight="1">
      <c r="A18" s="492"/>
      <c r="B18" s="494">
        <v>4</v>
      </c>
      <c r="C18" s="496"/>
      <c r="D18" s="164" t="s">
        <v>87</v>
      </c>
      <c r="E18" s="165"/>
      <c r="F18" s="166"/>
      <c r="G18" s="485" t="s">
        <v>88</v>
      </c>
      <c r="H18" s="486"/>
      <c r="I18" s="486"/>
      <c r="J18" s="490"/>
      <c r="K18" s="173"/>
      <c r="L18" s="498"/>
      <c r="M18" s="498"/>
      <c r="N18" s="510"/>
      <c r="O18" s="172"/>
      <c r="P18" s="487"/>
      <c r="Q18" s="487"/>
      <c r="R18" s="115"/>
      <c r="S18" s="115"/>
      <c r="T18" s="115"/>
      <c r="U18" s="115"/>
      <c r="V18" s="115"/>
      <c r="W18" s="115"/>
      <c r="X18" s="115"/>
      <c r="Y18" s="115"/>
    </row>
    <row r="19" spans="1:25" s="163" customFormat="1" ht="24" customHeight="1">
      <c r="A19" s="493"/>
      <c r="B19" s="495"/>
      <c r="C19" s="497"/>
      <c r="D19" s="159" t="s">
        <v>88</v>
      </c>
      <c r="E19" s="160"/>
      <c r="F19" s="167"/>
      <c r="G19" s="168"/>
      <c r="H19" s="499" t="s">
        <v>143</v>
      </c>
      <c r="I19" s="499"/>
      <c r="J19" s="174"/>
      <c r="K19" s="175"/>
      <c r="L19" s="502"/>
      <c r="M19" s="502"/>
      <c r="N19" s="503"/>
      <c r="O19" s="506" t="s">
        <v>73</v>
      </c>
      <c r="P19" s="488"/>
      <c r="Q19" s="488"/>
      <c r="R19" s="115"/>
      <c r="S19" s="115"/>
      <c r="T19" s="115"/>
      <c r="U19" s="115"/>
      <c r="V19" s="115"/>
      <c r="W19" s="115"/>
      <c r="X19" s="115"/>
      <c r="Y19" s="115"/>
    </row>
    <row r="20" spans="1:25" s="163" customFormat="1" ht="24" customHeight="1">
      <c r="A20" s="492"/>
      <c r="B20" s="501">
        <v>5</v>
      </c>
      <c r="C20" s="496"/>
      <c r="D20" s="164" t="s">
        <v>85</v>
      </c>
      <c r="E20" s="165"/>
      <c r="F20" s="165"/>
      <c r="G20" s="170"/>
      <c r="H20" s="454"/>
      <c r="I20" s="454"/>
      <c r="J20" s="454"/>
      <c r="K20" s="175"/>
      <c r="L20" s="502"/>
      <c r="M20" s="502"/>
      <c r="N20" s="503"/>
      <c r="O20" s="485" t="s">
        <v>74</v>
      </c>
      <c r="P20" s="486"/>
      <c r="Q20" s="486"/>
      <c r="R20" s="115"/>
      <c r="S20" s="115"/>
      <c r="T20" s="115"/>
      <c r="U20" s="115"/>
      <c r="V20" s="115"/>
      <c r="W20" s="115"/>
      <c r="X20" s="115"/>
      <c r="Y20" s="115"/>
    </row>
    <row r="21" spans="1:25" s="163" customFormat="1" ht="24" customHeight="1">
      <c r="A21" s="493"/>
      <c r="B21" s="495"/>
      <c r="C21" s="497"/>
      <c r="D21" s="159" t="s">
        <v>86</v>
      </c>
      <c r="E21" s="160"/>
      <c r="F21" s="160"/>
      <c r="G21" s="488" t="s">
        <v>85</v>
      </c>
      <c r="H21" s="488"/>
      <c r="I21" s="488"/>
      <c r="J21" s="504"/>
      <c r="K21" s="176"/>
      <c r="L21" s="502"/>
      <c r="M21" s="502"/>
      <c r="N21" s="503"/>
      <c r="O21" s="177"/>
      <c r="P21" s="491" t="s">
        <v>195</v>
      </c>
      <c r="Q21" s="491"/>
      <c r="R21" s="115"/>
      <c r="S21" s="115"/>
      <c r="T21" s="115"/>
      <c r="U21" s="115"/>
      <c r="V21" s="115"/>
      <c r="W21" s="115"/>
      <c r="X21" s="115"/>
      <c r="Y21" s="115"/>
    </row>
    <row r="22" spans="1:25" s="163" customFormat="1" ht="24" customHeight="1">
      <c r="A22" s="492"/>
      <c r="B22" s="494">
        <v>6</v>
      </c>
      <c r="C22" s="496"/>
      <c r="D22" s="164" t="s">
        <v>75</v>
      </c>
      <c r="E22" s="165"/>
      <c r="F22" s="166"/>
      <c r="G22" s="485" t="s">
        <v>86</v>
      </c>
      <c r="H22" s="486"/>
      <c r="I22" s="486"/>
      <c r="J22" s="505"/>
      <c r="K22" s="176"/>
      <c r="L22" s="502"/>
      <c r="M22" s="502"/>
      <c r="N22" s="503"/>
      <c r="O22" s="178"/>
      <c r="P22" s="454"/>
      <c r="Q22" s="454"/>
      <c r="R22" s="115"/>
      <c r="S22" s="115"/>
      <c r="T22" s="115"/>
      <c r="U22" s="115"/>
      <c r="V22" s="115"/>
      <c r="W22" s="115"/>
      <c r="X22" s="115"/>
      <c r="Y22" s="115"/>
    </row>
    <row r="23" spans="1:25" s="163" customFormat="1" ht="24" customHeight="1">
      <c r="A23" s="493"/>
      <c r="B23" s="495"/>
      <c r="C23" s="497"/>
      <c r="D23" s="159" t="s">
        <v>76</v>
      </c>
      <c r="E23" s="160"/>
      <c r="F23" s="167"/>
      <c r="G23" s="168"/>
      <c r="H23" s="499" t="s">
        <v>196</v>
      </c>
      <c r="I23" s="499"/>
      <c r="J23" s="169"/>
      <c r="K23" s="506" t="s">
        <v>85</v>
      </c>
      <c r="L23" s="488"/>
      <c r="M23" s="488"/>
      <c r="N23" s="507"/>
      <c r="O23" s="179"/>
      <c r="P23" s="500"/>
      <c r="Q23" s="500"/>
      <c r="R23" s="115"/>
      <c r="S23" s="115"/>
      <c r="T23" s="115"/>
      <c r="U23" s="115"/>
      <c r="V23" s="115"/>
      <c r="W23" s="115"/>
      <c r="X23" s="115"/>
      <c r="Y23" s="115"/>
    </row>
    <row r="24" spans="1:25" s="163" customFormat="1" ht="24" customHeight="1">
      <c r="A24" s="492"/>
      <c r="B24" s="501">
        <v>7</v>
      </c>
      <c r="C24" s="496"/>
      <c r="D24" s="164" t="s">
        <v>115</v>
      </c>
      <c r="E24" s="165"/>
      <c r="F24" s="165"/>
      <c r="G24" s="170"/>
      <c r="H24" s="454"/>
      <c r="I24" s="454"/>
      <c r="J24" s="463"/>
      <c r="K24" s="485" t="s">
        <v>86</v>
      </c>
      <c r="L24" s="486"/>
      <c r="M24" s="486"/>
      <c r="N24" s="508"/>
      <c r="O24" s="179"/>
      <c r="P24" s="487"/>
      <c r="Q24" s="487"/>
      <c r="R24" s="115"/>
      <c r="S24" s="115"/>
      <c r="T24" s="115"/>
      <c r="U24" s="115"/>
      <c r="V24" s="115"/>
      <c r="W24" s="115"/>
      <c r="X24" s="115"/>
      <c r="Y24" s="115"/>
    </row>
    <row r="25" spans="1:25" s="163" customFormat="1" ht="24" customHeight="1">
      <c r="A25" s="493"/>
      <c r="B25" s="495"/>
      <c r="C25" s="497"/>
      <c r="D25" s="159" t="s">
        <v>115</v>
      </c>
      <c r="E25" s="160"/>
      <c r="F25" s="160"/>
      <c r="G25" s="488" t="s">
        <v>91</v>
      </c>
      <c r="H25" s="488"/>
      <c r="I25" s="488"/>
      <c r="J25" s="489"/>
      <c r="K25" s="171"/>
      <c r="L25" s="491" t="s">
        <v>196</v>
      </c>
      <c r="M25" s="491"/>
      <c r="N25" s="491"/>
      <c r="O25" s="180"/>
      <c r="P25" s="487"/>
      <c r="Q25" s="487"/>
      <c r="R25" s="115"/>
      <c r="S25" s="115"/>
      <c r="T25" s="115"/>
      <c r="U25" s="115"/>
      <c r="V25" s="115"/>
      <c r="W25" s="115"/>
      <c r="X25" s="115"/>
      <c r="Y25" s="115"/>
    </row>
    <row r="26" spans="1:25" s="163" customFormat="1" ht="24" customHeight="1">
      <c r="A26" s="492"/>
      <c r="B26" s="494">
        <v>8</v>
      </c>
      <c r="C26" s="496"/>
      <c r="D26" s="164" t="s">
        <v>91</v>
      </c>
      <c r="E26" s="165"/>
      <c r="F26" s="166"/>
      <c r="G26" s="485" t="s">
        <v>92</v>
      </c>
      <c r="H26" s="486"/>
      <c r="I26" s="486"/>
      <c r="J26" s="490"/>
      <c r="K26" s="173"/>
      <c r="L26" s="498"/>
      <c r="M26" s="498"/>
      <c r="N26" s="498"/>
      <c r="O26" s="180"/>
      <c r="P26" s="487"/>
      <c r="Q26" s="487"/>
      <c r="R26" s="115"/>
      <c r="S26" s="115"/>
      <c r="T26" s="115"/>
      <c r="U26" s="115"/>
      <c r="V26" s="115"/>
      <c r="W26" s="115"/>
      <c r="X26" s="115"/>
      <c r="Y26" s="115"/>
    </row>
    <row r="27" spans="1:25" s="163" customFormat="1" ht="24" customHeight="1">
      <c r="A27" s="493"/>
      <c r="B27" s="495"/>
      <c r="C27" s="497"/>
      <c r="D27" s="159" t="s">
        <v>92</v>
      </c>
      <c r="E27" s="160"/>
      <c r="F27" s="167"/>
      <c r="G27" s="168"/>
      <c r="H27" s="499"/>
      <c r="I27" s="499"/>
      <c r="J27" s="174"/>
      <c r="K27" s="180"/>
      <c r="L27" s="500"/>
      <c r="M27" s="500"/>
      <c r="N27" s="500"/>
      <c r="O27" s="162"/>
      <c r="P27" s="487"/>
      <c r="Q27" s="487"/>
      <c r="R27" s="115"/>
      <c r="S27" s="115"/>
      <c r="T27" s="115"/>
      <c r="U27" s="115"/>
      <c r="V27" s="115"/>
      <c r="W27" s="115"/>
      <c r="X27" s="115"/>
      <c r="Y27" s="115"/>
    </row>
    <row r="28" spans="1:25" s="163" customFormat="1" ht="24" customHeight="1">
      <c r="A28" s="181"/>
      <c r="B28" s="182"/>
      <c r="C28" s="183"/>
      <c r="D28" s="184"/>
      <c r="E28" s="184"/>
      <c r="F28" s="184"/>
      <c r="G28" s="185"/>
      <c r="H28" s="185"/>
      <c r="I28" s="185"/>
      <c r="J28" s="185"/>
      <c r="K28" s="180"/>
      <c r="L28" s="186"/>
      <c r="M28" s="186"/>
      <c r="N28" s="187"/>
      <c r="O28" s="110"/>
      <c r="P28" s="110"/>
      <c r="Q28" s="110"/>
      <c r="R28" s="110"/>
      <c r="S28" s="115"/>
      <c r="T28" s="115"/>
      <c r="U28" s="115"/>
      <c r="V28" s="115"/>
      <c r="W28" s="115"/>
      <c r="X28" s="115"/>
      <c r="Y28" s="115"/>
    </row>
    <row r="29" spans="1:25" s="114" customFormat="1" ht="24" customHeight="1">
      <c r="A29" s="126"/>
      <c r="B29" s="126"/>
      <c r="C29" s="188"/>
      <c r="D29" s="480" t="s">
        <v>199</v>
      </c>
      <c r="E29" s="452"/>
      <c r="F29" s="452"/>
      <c r="G29" s="170"/>
      <c r="H29" s="454"/>
      <c r="I29" s="454"/>
      <c r="J29" s="454"/>
      <c r="K29" s="180"/>
      <c r="L29" s="132"/>
      <c r="M29" s="189"/>
      <c r="N29" s="190"/>
      <c r="O29" s="481"/>
      <c r="P29" s="482"/>
      <c r="Q29" s="482"/>
      <c r="R29" s="138"/>
      <c r="S29" s="126"/>
      <c r="T29" s="126"/>
      <c r="U29" s="126"/>
      <c r="V29" s="126"/>
      <c r="W29" s="126"/>
      <c r="X29" s="126"/>
      <c r="Y29" s="126"/>
    </row>
    <row r="30" spans="1:25" s="114" customFormat="1" ht="24" customHeight="1">
      <c r="A30" s="126"/>
      <c r="B30" s="138"/>
      <c r="C30" s="191"/>
      <c r="D30" s="453"/>
      <c r="E30" s="453"/>
      <c r="F30" s="453"/>
      <c r="G30" s="483" t="s">
        <v>197</v>
      </c>
      <c r="H30" s="455"/>
      <c r="I30" s="455"/>
      <c r="J30" s="457"/>
      <c r="K30" s="192"/>
      <c r="L30" s="190"/>
      <c r="M30" s="190"/>
      <c r="N30" s="190"/>
      <c r="O30" s="481"/>
      <c r="P30" s="482"/>
      <c r="Q30" s="482"/>
      <c r="R30" s="138"/>
      <c r="S30" s="126"/>
      <c r="T30" s="126"/>
      <c r="U30" s="126"/>
      <c r="V30" s="126"/>
      <c r="W30" s="126"/>
      <c r="X30" s="126"/>
      <c r="Y30" s="126"/>
    </row>
    <row r="31" spans="1:25" s="114" customFormat="1" ht="24" customHeight="1">
      <c r="A31" s="126"/>
      <c r="B31" s="193"/>
      <c r="C31" s="194"/>
      <c r="D31" s="484" t="s">
        <v>197</v>
      </c>
      <c r="E31" s="459"/>
      <c r="F31" s="460"/>
      <c r="G31" s="456"/>
      <c r="H31" s="456"/>
      <c r="I31" s="456"/>
      <c r="J31" s="458"/>
      <c r="K31" s="195"/>
      <c r="L31" s="462" t="s">
        <v>65</v>
      </c>
      <c r="M31" s="196"/>
      <c r="N31" s="190"/>
      <c r="O31" s="197"/>
      <c r="P31" s="198"/>
      <c r="Q31" s="198"/>
      <c r="R31" s="138"/>
      <c r="S31" s="126"/>
      <c r="T31" s="126"/>
      <c r="U31" s="126"/>
      <c r="V31" s="126"/>
      <c r="W31" s="126"/>
      <c r="X31" s="126"/>
      <c r="Y31" s="126"/>
    </row>
    <row r="32" spans="1:25" s="114" customFormat="1" ht="24" customHeight="1">
      <c r="A32" s="126"/>
      <c r="B32" s="138"/>
      <c r="C32" s="191"/>
      <c r="D32" s="453"/>
      <c r="E32" s="453"/>
      <c r="F32" s="461"/>
      <c r="G32" s="199"/>
      <c r="H32" s="451" t="s">
        <v>198</v>
      </c>
      <c r="I32" s="451"/>
      <c r="J32" s="451"/>
      <c r="K32" s="200"/>
      <c r="L32" s="462"/>
      <c r="M32" s="196"/>
      <c r="N32" s="190"/>
      <c r="O32" s="197"/>
      <c r="P32" s="198"/>
      <c r="Q32" s="198"/>
      <c r="R32" s="138"/>
      <c r="S32" s="126"/>
      <c r="T32" s="126"/>
      <c r="U32" s="126"/>
      <c r="V32" s="126"/>
      <c r="W32" s="126"/>
      <c r="X32" s="126"/>
      <c r="Y32" s="126"/>
    </row>
    <row r="33" spans="1:25" s="114" customFormat="1" ht="24" customHeight="1">
      <c r="A33" s="126"/>
      <c r="B33" s="126"/>
      <c r="C33" s="188"/>
      <c r="D33" s="201"/>
      <c r="E33" s="201"/>
      <c r="F33" s="201"/>
      <c r="G33" s="202"/>
      <c r="H33" s="474"/>
      <c r="I33" s="474"/>
      <c r="J33" s="474"/>
      <c r="K33" s="200"/>
      <c r="L33" s="132"/>
      <c r="M33" s="132"/>
      <c r="N33" s="203">
        <v>5</v>
      </c>
      <c r="O33" s="197"/>
      <c r="P33" s="450"/>
      <c r="Q33" s="450"/>
      <c r="R33" s="126"/>
      <c r="S33" s="126"/>
      <c r="T33" s="126"/>
      <c r="U33" s="126"/>
      <c r="V33" s="126"/>
      <c r="W33" s="126"/>
      <c r="X33" s="126"/>
      <c r="Y33" s="126"/>
    </row>
    <row r="34" spans="1:25" s="114" customFormat="1" ht="24" customHeight="1">
      <c r="A34" s="126"/>
      <c r="B34" s="126"/>
      <c r="C34" s="188"/>
      <c r="D34" s="475"/>
      <c r="E34" s="475"/>
      <c r="F34" s="475"/>
      <c r="G34" s="170"/>
      <c r="H34" s="454"/>
      <c r="I34" s="454"/>
      <c r="J34" s="454"/>
      <c r="K34" s="180"/>
      <c r="L34" s="132"/>
      <c r="M34" s="132"/>
      <c r="N34" s="204"/>
      <c r="O34" s="197"/>
      <c r="P34" s="205"/>
      <c r="Q34" s="205"/>
      <c r="R34" s="126"/>
      <c r="S34" s="126"/>
      <c r="T34" s="126"/>
      <c r="U34" s="126"/>
      <c r="V34" s="126"/>
      <c r="W34" s="126"/>
      <c r="X34" s="126"/>
      <c r="Y34" s="126"/>
    </row>
    <row r="35" spans="1:25" s="114" customFormat="1" ht="24" hidden="1" customHeight="1">
      <c r="A35" s="126"/>
      <c r="B35" s="126"/>
      <c r="C35" s="188"/>
      <c r="D35" s="476"/>
      <c r="E35" s="476"/>
      <c r="F35" s="476"/>
      <c r="G35" s="455"/>
      <c r="H35" s="455"/>
      <c r="I35" s="455"/>
      <c r="J35" s="457"/>
      <c r="K35" s="192"/>
      <c r="L35" s="190"/>
      <c r="M35" s="132"/>
      <c r="N35" s="204"/>
      <c r="O35" s="197"/>
      <c r="P35" s="205"/>
      <c r="Q35" s="205"/>
      <c r="R35" s="126"/>
      <c r="S35" s="126"/>
      <c r="T35" s="126"/>
      <c r="U35" s="126"/>
      <c r="V35" s="126"/>
      <c r="W35" s="126"/>
      <c r="X35" s="126"/>
      <c r="Y35" s="126"/>
    </row>
    <row r="36" spans="1:25" s="114" customFormat="1" ht="24" hidden="1" customHeight="1">
      <c r="A36" s="126"/>
      <c r="B36" s="126"/>
      <c r="C36" s="188"/>
      <c r="D36" s="469"/>
      <c r="E36" s="469"/>
      <c r="F36" s="470"/>
      <c r="G36" s="456"/>
      <c r="H36" s="456"/>
      <c r="I36" s="456"/>
      <c r="J36" s="458"/>
      <c r="K36" s="206"/>
      <c r="L36" s="206"/>
      <c r="M36" s="206"/>
      <c r="N36" s="204"/>
      <c r="O36" s="197"/>
      <c r="P36" s="205"/>
      <c r="Q36" s="205"/>
      <c r="R36" s="126"/>
      <c r="S36" s="126"/>
      <c r="T36" s="126"/>
      <c r="U36" s="126"/>
      <c r="V36" s="126"/>
      <c r="W36" s="126"/>
      <c r="X36" s="126"/>
      <c r="Y36" s="126"/>
    </row>
    <row r="37" spans="1:25" s="114" customFormat="1" ht="24" hidden="1" customHeight="1">
      <c r="A37" s="126"/>
      <c r="B37" s="126"/>
      <c r="C37" s="188"/>
      <c r="D37" s="471"/>
      <c r="E37" s="471"/>
      <c r="F37" s="472"/>
      <c r="G37" s="199"/>
      <c r="H37" s="473"/>
      <c r="I37" s="473"/>
      <c r="J37" s="207"/>
      <c r="K37" s="477" t="s">
        <v>66</v>
      </c>
      <c r="L37" s="455"/>
      <c r="M37" s="455"/>
      <c r="N37" s="204"/>
      <c r="O37" s="197"/>
      <c r="P37" s="205"/>
      <c r="Q37" s="205"/>
      <c r="R37" s="126"/>
      <c r="S37" s="126"/>
      <c r="T37" s="126"/>
      <c r="U37" s="126"/>
      <c r="V37" s="126"/>
      <c r="W37" s="126"/>
      <c r="X37" s="126"/>
      <c r="Y37" s="126"/>
    </row>
    <row r="38" spans="1:25" s="114" customFormat="1" ht="24" hidden="1" customHeight="1">
      <c r="A38" s="126"/>
      <c r="B38" s="126"/>
      <c r="C38" s="188"/>
      <c r="D38" s="479"/>
      <c r="E38" s="479"/>
      <c r="F38" s="479"/>
      <c r="G38" s="170"/>
      <c r="H38" s="454"/>
      <c r="I38" s="454"/>
      <c r="J38" s="463"/>
      <c r="K38" s="478"/>
      <c r="L38" s="456"/>
      <c r="M38" s="456"/>
      <c r="N38" s="208"/>
      <c r="O38" s="197"/>
      <c r="P38" s="462" t="s">
        <v>67</v>
      </c>
      <c r="Q38" s="205"/>
      <c r="R38" s="126"/>
      <c r="S38" s="126"/>
      <c r="T38" s="126"/>
      <c r="U38" s="126"/>
      <c r="V38" s="126"/>
      <c r="W38" s="126"/>
      <c r="X38" s="126"/>
      <c r="Y38" s="126"/>
    </row>
    <row r="39" spans="1:25" s="114" customFormat="1" ht="24" hidden="1" customHeight="1">
      <c r="A39" s="126"/>
      <c r="B39" s="126"/>
      <c r="C39" s="188"/>
      <c r="D39" s="476"/>
      <c r="E39" s="476"/>
      <c r="F39" s="476"/>
      <c r="G39" s="455"/>
      <c r="H39" s="455"/>
      <c r="I39" s="464"/>
      <c r="J39" s="466"/>
      <c r="K39" s="199"/>
      <c r="L39" s="468"/>
      <c r="M39" s="468"/>
      <c r="N39" s="208"/>
      <c r="O39" s="197"/>
      <c r="P39" s="462"/>
      <c r="Q39" s="205"/>
      <c r="R39" s="126"/>
      <c r="S39" s="126"/>
      <c r="T39" s="126"/>
      <c r="U39" s="126"/>
      <c r="V39" s="126"/>
      <c r="W39" s="126"/>
      <c r="X39" s="126"/>
      <c r="Y39" s="126"/>
    </row>
    <row r="40" spans="1:25" s="114" customFormat="1" ht="24" hidden="1" customHeight="1">
      <c r="A40" s="126"/>
      <c r="B40" s="126"/>
      <c r="C40" s="188"/>
      <c r="D40" s="469"/>
      <c r="E40" s="469"/>
      <c r="F40" s="470"/>
      <c r="G40" s="456"/>
      <c r="H40" s="456"/>
      <c r="I40" s="465"/>
      <c r="J40" s="467"/>
      <c r="K40" s="209"/>
      <c r="L40" s="462"/>
      <c r="M40" s="132"/>
      <c r="N40" s="204"/>
      <c r="O40" s="197"/>
      <c r="P40" s="205"/>
      <c r="Q40" s="205"/>
      <c r="R40" s="126"/>
      <c r="S40" s="126"/>
      <c r="T40" s="126"/>
      <c r="U40" s="126"/>
      <c r="V40" s="126"/>
      <c r="W40" s="126"/>
      <c r="X40" s="126"/>
      <c r="Y40" s="126"/>
    </row>
    <row r="41" spans="1:25" s="114" customFormat="1" ht="24" hidden="1" customHeight="1">
      <c r="A41" s="126"/>
      <c r="B41" s="126"/>
      <c r="C41" s="188"/>
      <c r="D41" s="471"/>
      <c r="E41" s="471"/>
      <c r="F41" s="472"/>
      <c r="G41" s="199"/>
      <c r="H41" s="473"/>
      <c r="I41" s="473"/>
      <c r="J41" s="210"/>
      <c r="K41" s="200"/>
      <c r="L41" s="462"/>
      <c r="M41" s="132"/>
      <c r="N41" s="204"/>
      <c r="O41" s="197"/>
      <c r="P41" s="205"/>
      <c r="Q41" s="205"/>
      <c r="R41" s="126"/>
      <c r="S41" s="126"/>
      <c r="T41" s="126"/>
      <c r="U41" s="126"/>
      <c r="V41" s="126"/>
      <c r="W41" s="126"/>
      <c r="X41" s="126"/>
      <c r="Y41" s="126"/>
    </row>
    <row r="42" spans="1:25" s="114" customFormat="1" ht="24" hidden="1" customHeight="1">
      <c r="A42" s="126"/>
      <c r="B42" s="126"/>
      <c r="C42" s="188"/>
      <c r="D42" s="201"/>
      <c r="E42" s="201"/>
      <c r="F42" s="201"/>
      <c r="G42" s="202"/>
      <c r="H42" s="200"/>
      <c r="I42" s="200"/>
      <c r="J42" s="200"/>
      <c r="K42" s="200"/>
      <c r="L42" s="132"/>
      <c r="M42" s="132"/>
      <c r="N42" s="204"/>
      <c r="O42" s="197"/>
      <c r="P42" s="205"/>
      <c r="Q42" s="205"/>
      <c r="R42" s="126"/>
      <c r="S42" s="126"/>
      <c r="T42" s="126"/>
      <c r="U42" s="126"/>
      <c r="V42" s="126"/>
      <c r="W42" s="126"/>
      <c r="X42" s="126"/>
      <c r="Y42" s="126"/>
    </row>
    <row r="43" spans="1:25" s="114" customFormat="1" ht="24" hidden="1" customHeight="1">
      <c r="A43" s="126"/>
      <c r="B43" s="126"/>
      <c r="C43" s="188"/>
      <c r="D43" s="452"/>
      <c r="E43" s="452"/>
      <c r="F43" s="452"/>
      <c r="G43" s="170"/>
      <c r="H43" s="454"/>
      <c r="I43" s="454"/>
      <c r="J43" s="200"/>
      <c r="K43" s="200"/>
      <c r="L43" s="132"/>
      <c r="M43" s="132"/>
      <c r="N43" s="204"/>
      <c r="O43" s="197"/>
      <c r="P43" s="205"/>
      <c r="Q43" s="205"/>
      <c r="R43" s="126"/>
      <c r="S43" s="126"/>
      <c r="T43" s="126"/>
      <c r="U43" s="126"/>
      <c r="V43" s="126"/>
      <c r="W43" s="126"/>
      <c r="X43" s="126"/>
      <c r="Y43" s="126"/>
    </row>
    <row r="44" spans="1:25" s="114" customFormat="1" ht="24" hidden="1" customHeight="1">
      <c r="A44" s="126"/>
      <c r="B44" s="138"/>
      <c r="C44" s="191"/>
      <c r="D44" s="453"/>
      <c r="E44" s="453"/>
      <c r="F44" s="453"/>
      <c r="G44" s="455" t="s">
        <v>66</v>
      </c>
      <c r="H44" s="455"/>
      <c r="I44" s="455"/>
      <c r="J44" s="457"/>
      <c r="K44" s="192"/>
      <c r="L44" s="190"/>
      <c r="M44" s="190"/>
      <c r="N44" s="211">
        <v>2</v>
      </c>
      <c r="O44" s="197"/>
      <c r="P44" s="205"/>
      <c r="Q44" s="205"/>
      <c r="R44" s="126"/>
      <c r="S44" s="126"/>
      <c r="T44" s="126"/>
      <c r="U44" s="126"/>
      <c r="V44" s="126"/>
      <c r="W44" s="126"/>
      <c r="X44" s="126"/>
      <c r="Y44" s="126"/>
    </row>
    <row r="45" spans="1:25" s="114" customFormat="1" ht="24" hidden="1" customHeight="1">
      <c r="A45" s="126"/>
      <c r="B45" s="193"/>
      <c r="C45" s="194"/>
      <c r="D45" s="459"/>
      <c r="E45" s="459"/>
      <c r="F45" s="460"/>
      <c r="G45" s="456"/>
      <c r="H45" s="456"/>
      <c r="I45" s="456"/>
      <c r="J45" s="458"/>
      <c r="K45" s="195"/>
      <c r="L45" s="462" t="s">
        <v>68</v>
      </c>
      <c r="M45" s="196"/>
      <c r="N45" s="208">
        <v>3</v>
      </c>
      <c r="O45" s="449"/>
      <c r="P45" s="450"/>
      <c r="Q45" s="449"/>
      <c r="R45" s="126"/>
      <c r="S45" s="126"/>
      <c r="T45" s="126"/>
      <c r="U45" s="126"/>
      <c r="V45" s="126"/>
      <c r="W45" s="126"/>
      <c r="X45" s="126"/>
      <c r="Y45" s="126"/>
    </row>
    <row r="46" spans="1:25" s="114" customFormat="1" ht="24" hidden="1" customHeight="1">
      <c r="A46" s="126"/>
      <c r="B46" s="138"/>
      <c r="C46" s="191"/>
      <c r="D46" s="453"/>
      <c r="E46" s="453"/>
      <c r="F46" s="461"/>
      <c r="G46" s="199"/>
      <c r="H46" s="451"/>
      <c r="I46" s="451"/>
      <c r="J46" s="451"/>
      <c r="K46" s="200"/>
      <c r="L46" s="462"/>
      <c r="M46" s="196"/>
      <c r="N46" s="204">
        <v>4</v>
      </c>
      <c r="O46" s="449"/>
      <c r="P46" s="450"/>
      <c r="Q46" s="449"/>
      <c r="R46" s="126"/>
      <c r="S46" s="126"/>
      <c r="T46" s="126"/>
      <c r="U46" s="126"/>
      <c r="V46" s="126"/>
      <c r="W46" s="126"/>
      <c r="X46" s="126"/>
      <c r="Y46" s="126"/>
    </row>
    <row r="47" spans="1:25" s="114" customFormat="1" ht="24" customHeight="1">
      <c r="A47" s="126"/>
      <c r="B47" s="138"/>
      <c r="C47" s="191"/>
      <c r="D47" s="212"/>
      <c r="E47" s="212"/>
      <c r="F47" s="212"/>
      <c r="G47" s="213"/>
      <c r="H47" s="213"/>
      <c r="I47" s="213"/>
      <c r="J47" s="214"/>
      <c r="K47" s="200"/>
      <c r="L47" s="196"/>
      <c r="M47" s="196"/>
      <c r="N47" s="204"/>
      <c r="O47" s="197"/>
      <c r="P47" s="205"/>
      <c r="Q47" s="197"/>
      <c r="R47" s="126"/>
      <c r="S47" s="126"/>
      <c r="T47" s="126"/>
      <c r="U47" s="126"/>
      <c r="V47" s="126"/>
      <c r="W47" s="126"/>
      <c r="X47" s="126"/>
      <c r="Y47" s="126"/>
    </row>
    <row r="48" spans="1:25" s="114" customFormat="1" ht="21" customHeight="1">
      <c r="A48" s="126"/>
      <c r="B48" s="138"/>
      <c r="C48" s="191"/>
      <c r="D48" s="212"/>
      <c r="E48" s="212"/>
      <c r="F48" s="212"/>
      <c r="G48" s="213"/>
      <c r="H48" s="213"/>
      <c r="I48" s="213"/>
      <c r="J48" s="214"/>
      <c r="K48" s="200"/>
      <c r="L48" s="196"/>
      <c r="M48" s="196"/>
      <c r="N48" s="215"/>
      <c r="O48" s="197"/>
      <c r="P48" s="205"/>
      <c r="Q48" s="197"/>
      <c r="R48" s="126"/>
      <c r="S48" s="126"/>
      <c r="T48" s="126"/>
      <c r="U48" s="126"/>
      <c r="V48" s="126"/>
      <c r="W48" s="126"/>
      <c r="X48" s="126"/>
      <c r="Y48" s="126"/>
    </row>
    <row r="49" spans="1:25" s="104" customFormat="1" ht="12" customHeight="1">
      <c r="E49" s="100" t="s">
        <v>6</v>
      </c>
      <c r="F49" s="381" t="s">
        <v>53</v>
      </c>
      <c r="G49" s="381"/>
      <c r="H49" s="216"/>
      <c r="I49" s="101" t="s">
        <v>44</v>
      </c>
      <c r="J49" s="354" t="s">
        <v>56</v>
      </c>
      <c r="K49" s="355"/>
      <c r="L49" s="355"/>
      <c r="M49" s="355"/>
      <c r="N49" s="355"/>
      <c r="O49" s="355"/>
      <c r="P49" s="355"/>
      <c r="Q49" s="356"/>
      <c r="T49" s="105"/>
      <c r="U49" s="105"/>
      <c r="V49" s="105"/>
      <c r="W49" s="105"/>
      <c r="X49" s="105"/>
      <c r="Y49" s="105"/>
    </row>
    <row r="50" spans="1:25" s="109" customFormat="1" ht="12" customHeight="1">
      <c r="E50" s="106">
        <v>1</v>
      </c>
      <c r="F50" s="369"/>
      <c r="G50" s="369"/>
      <c r="H50" s="217"/>
      <c r="I50" s="107"/>
      <c r="J50" s="443"/>
      <c r="K50" s="444"/>
      <c r="L50" s="444"/>
      <c r="M50" s="444"/>
      <c r="N50" s="444"/>
      <c r="O50" s="444"/>
      <c r="P50" s="444"/>
      <c r="Q50" s="445"/>
      <c r="T50" s="110"/>
      <c r="U50" s="110"/>
      <c r="V50" s="110"/>
      <c r="W50" s="110"/>
      <c r="X50" s="110"/>
      <c r="Y50" s="110"/>
    </row>
    <row r="51" spans="1:25" s="114" customFormat="1" ht="12" customHeight="1">
      <c r="E51" s="111">
        <v>2</v>
      </c>
      <c r="F51" s="353"/>
      <c r="G51" s="353"/>
      <c r="H51" s="218"/>
      <c r="I51" s="112"/>
      <c r="J51" s="446"/>
      <c r="K51" s="447"/>
      <c r="L51" s="447"/>
      <c r="M51" s="447"/>
      <c r="N51" s="447"/>
      <c r="O51" s="447"/>
      <c r="P51" s="447"/>
      <c r="Q51" s="448"/>
      <c r="T51" s="115"/>
      <c r="U51" s="115"/>
      <c r="V51" s="115"/>
      <c r="W51" s="115"/>
      <c r="X51" s="115"/>
      <c r="Y51" s="115"/>
    </row>
    <row r="52" spans="1:25" s="114" customFormat="1" ht="12" customHeight="1">
      <c r="E52" s="111"/>
      <c r="F52" s="353"/>
      <c r="G52" s="353"/>
      <c r="H52" s="218"/>
      <c r="I52" s="116"/>
      <c r="J52" s="354" t="s">
        <v>57</v>
      </c>
      <c r="K52" s="355"/>
      <c r="L52" s="355"/>
      <c r="M52" s="355"/>
      <c r="N52" s="355"/>
      <c r="O52" s="356"/>
      <c r="P52" s="354" t="s">
        <v>58</v>
      </c>
      <c r="Q52" s="356"/>
      <c r="T52" s="115"/>
      <c r="U52" s="115"/>
      <c r="V52" s="115"/>
      <c r="W52" s="115"/>
      <c r="X52" s="115"/>
      <c r="Y52" s="115"/>
    </row>
    <row r="53" spans="1:25" s="114" customFormat="1" ht="12" customHeight="1">
      <c r="E53" s="111"/>
      <c r="F53" s="353"/>
      <c r="G53" s="353"/>
      <c r="H53" s="218"/>
      <c r="I53" s="118"/>
      <c r="J53" s="219"/>
      <c r="K53" s="429">
        <v>44695</v>
      </c>
      <c r="L53" s="429"/>
      <c r="M53" s="429"/>
      <c r="N53" s="429"/>
      <c r="O53" s="430"/>
      <c r="P53" s="431">
        <v>0.625</v>
      </c>
      <c r="Q53" s="432"/>
      <c r="T53" s="115"/>
      <c r="U53" s="115"/>
      <c r="V53" s="115"/>
      <c r="W53" s="115"/>
      <c r="X53" s="115"/>
      <c r="Y53" s="115"/>
    </row>
    <row r="54" spans="1:25" s="114" customFormat="1" ht="12" customHeight="1">
      <c r="E54" s="111"/>
      <c r="F54" s="353"/>
      <c r="G54" s="353"/>
      <c r="H54" s="218"/>
      <c r="I54" s="118"/>
      <c r="J54" s="219"/>
      <c r="K54" s="354" t="s">
        <v>33</v>
      </c>
      <c r="L54" s="355"/>
      <c r="M54" s="355"/>
      <c r="N54" s="355"/>
      <c r="O54" s="355"/>
      <c r="P54" s="355"/>
      <c r="Q54" s="356"/>
      <c r="T54" s="115"/>
      <c r="U54" s="115"/>
      <c r="V54" s="115"/>
      <c r="W54" s="115"/>
      <c r="X54" s="115"/>
      <c r="Y54" s="115"/>
    </row>
    <row r="55" spans="1:25" s="114" customFormat="1" ht="12" customHeight="1">
      <c r="E55" s="111"/>
      <c r="F55" s="353"/>
      <c r="G55" s="353"/>
      <c r="H55" s="218"/>
      <c r="I55" s="118"/>
      <c r="J55" s="219"/>
      <c r="K55" s="433"/>
      <c r="L55" s="434"/>
      <c r="M55" s="434"/>
      <c r="N55" s="434"/>
      <c r="O55" s="435"/>
      <c r="P55" s="439" t="s">
        <v>71</v>
      </c>
      <c r="Q55" s="440"/>
      <c r="T55" s="115"/>
      <c r="U55" s="115"/>
      <c r="V55" s="115"/>
      <c r="W55" s="115"/>
      <c r="X55" s="115"/>
      <c r="Y55" s="115"/>
    </row>
    <row r="56" spans="1:25" s="114" customFormat="1" ht="12" customHeight="1">
      <c r="E56" s="111"/>
      <c r="F56" s="353"/>
      <c r="G56" s="353"/>
      <c r="H56" s="218"/>
      <c r="I56" s="118"/>
      <c r="J56" s="219"/>
      <c r="K56" s="436"/>
      <c r="L56" s="437"/>
      <c r="M56" s="437"/>
      <c r="N56" s="437"/>
      <c r="O56" s="438"/>
      <c r="P56" s="441"/>
      <c r="Q56" s="442"/>
      <c r="T56" s="115"/>
      <c r="U56" s="115"/>
      <c r="V56" s="115"/>
      <c r="W56" s="115"/>
      <c r="X56" s="115"/>
      <c r="Y56" s="115"/>
    </row>
    <row r="57" spans="1:25" s="114" customFormat="1" ht="12" customHeight="1">
      <c r="E57" s="121"/>
      <c r="F57" s="349"/>
      <c r="G57" s="349"/>
      <c r="H57" s="220"/>
      <c r="I57" s="122"/>
      <c r="J57" s="221"/>
      <c r="K57" s="313" t="s">
        <v>34</v>
      </c>
      <c r="L57" s="426"/>
      <c r="M57" s="426"/>
      <c r="N57" s="426"/>
      <c r="O57" s="314"/>
      <c r="P57" s="427" t="s">
        <v>35</v>
      </c>
      <c r="Q57" s="428"/>
      <c r="T57" s="115"/>
      <c r="U57" s="115"/>
      <c r="V57" s="115"/>
      <c r="W57" s="115"/>
      <c r="X57" s="115"/>
      <c r="Y57" s="115"/>
    </row>
    <row r="58" spans="1:25" s="114" customFormat="1" ht="12.5">
      <c r="A58" s="126"/>
      <c r="B58" s="126"/>
      <c r="C58" s="188"/>
      <c r="D58" s="146"/>
      <c r="E58" s="146"/>
      <c r="F58" s="146"/>
      <c r="G58" s="126"/>
      <c r="H58" s="126"/>
      <c r="I58" s="126"/>
      <c r="J58" s="126"/>
      <c r="K58" s="126"/>
      <c r="L58" s="126"/>
      <c r="M58" s="126"/>
      <c r="N58" s="126"/>
      <c r="O58" s="126"/>
      <c r="P58" s="146"/>
      <c r="Q58" s="146"/>
      <c r="R58" s="126"/>
      <c r="S58" s="126"/>
      <c r="T58" s="126"/>
      <c r="U58" s="126"/>
      <c r="V58" s="126"/>
      <c r="W58" s="126"/>
      <c r="X58" s="126"/>
      <c r="Y58" s="126"/>
    </row>
    <row r="59" spans="1:25" s="114" customFormat="1" ht="12.5">
      <c r="A59" s="126"/>
      <c r="B59" s="126"/>
      <c r="C59" s="188"/>
      <c r="D59" s="146"/>
      <c r="E59" s="146"/>
      <c r="F59" s="146"/>
      <c r="G59" s="126"/>
      <c r="H59" s="126"/>
      <c r="I59" s="126"/>
      <c r="J59" s="126"/>
      <c r="K59" s="126"/>
      <c r="L59" s="126"/>
      <c r="M59" s="126"/>
      <c r="N59" s="126"/>
      <c r="O59" s="126"/>
      <c r="P59" s="146"/>
      <c r="Q59" s="146"/>
      <c r="R59" s="126"/>
      <c r="S59" s="126"/>
      <c r="T59" s="126"/>
      <c r="U59" s="126"/>
      <c r="V59" s="126"/>
      <c r="W59" s="126"/>
      <c r="X59" s="126"/>
      <c r="Y59" s="126"/>
    </row>
    <row r="60" spans="1:25" s="114" customFormat="1" ht="12.5">
      <c r="A60" s="126"/>
      <c r="B60" s="126"/>
      <c r="C60" s="188"/>
      <c r="D60" s="146"/>
      <c r="E60" s="146"/>
      <c r="F60" s="146"/>
      <c r="G60" s="126"/>
      <c r="H60" s="126"/>
      <c r="I60" s="126"/>
      <c r="J60" s="126"/>
      <c r="K60" s="126"/>
      <c r="L60" s="126"/>
      <c r="M60" s="126"/>
      <c r="N60" s="126"/>
      <c r="O60" s="126"/>
      <c r="P60" s="146"/>
      <c r="Q60" s="146"/>
      <c r="R60" s="126"/>
      <c r="S60" s="126"/>
      <c r="T60" s="126"/>
      <c r="U60" s="126"/>
      <c r="V60" s="126"/>
      <c r="W60" s="126"/>
      <c r="X60" s="126"/>
      <c r="Y60" s="126"/>
    </row>
    <row r="61" spans="1:25" s="114" customFormat="1" ht="12.5">
      <c r="A61" s="126"/>
      <c r="B61" s="126"/>
      <c r="C61" s="188"/>
      <c r="D61" s="146"/>
      <c r="E61" s="146"/>
      <c r="F61" s="146"/>
      <c r="G61" s="126"/>
      <c r="H61" s="126"/>
      <c r="I61" s="126"/>
      <c r="J61" s="126"/>
      <c r="K61" s="126"/>
      <c r="L61" s="126"/>
      <c r="M61" s="126"/>
      <c r="N61" s="126"/>
      <c r="O61" s="126"/>
      <c r="P61" s="146"/>
      <c r="Q61" s="146"/>
      <c r="R61" s="126"/>
      <c r="S61" s="126"/>
      <c r="T61" s="126"/>
      <c r="U61" s="126"/>
      <c r="V61" s="126"/>
      <c r="W61" s="126"/>
      <c r="X61" s="126"/>
      <c r="Y61" s="126"/>
    </row>
    <row r="62" spans="1:25" s="114" customFormat="1" ht="12.5">
      <c r="A62" s="126"/>
      <c r="B62" s="126"/>
      <c r="C62" s="188"/>
      <c r="D62" s="146"/>
      <c r="E62" s="146"/>
      <c r="F62" s="146"/>
      <c r="G62" s="126"/>
      <c r="H62" s="126"/>
      <c r="I62" s="126"/>
      <c r="J62" s="126"/>
      <c r="K62" s="126"/>
      <c r="L62" s="126"/>
      <c r="M62" s="126"/>
      <c r="N62" s="126"/>
      <c r="O62" s="126"/>
      <c r="P62" s="146"/>
      <c r="Q62" s="146"/>
      <c r="R62" s="126"/>
      <c r="S62" s="126"/>
      <c r="T62" s="126"/>
      <c r="U62" s="126"/>
      <c r="V62" s="126"/>
      <c r="W62" s="126"/>
      <c r="X62" s="126"/>
      <c r="Y62" s="126"/>
    </row>
    <row r="63" spans="1:25" s="114" customFormat="1" ht="12.5">
      <c r="A63" s="126"/>
      <c r="B63" s="126"/>
      <c r="C63" s="188"/>
      <c r="D63" s="146"/>
      <c r="E63" s="146"/>
      <c r="F63" s="146"/>
      <c r="G63" s="126"/>
      <c r="H63" s="126"/>
      <c r="I63" s="126"/>
      <c r="J63" s="126"/>
      <c r="K63" s="126"/>
      <c r="L63" s="126"/>
      <c r="M63" s="126"/>
      <c r="N63" s="126"/>
      <c r="O63" s="126"/>
      <c r="P63" s="146"/>
      <c r="Q63" s="146"/>
      <c r="R63" s="126"/>
      <c r="S63" s="126"/>
      <c r="T63" s="126"/>
      <c r="U63" s="126"/>
      <c r="V63" s="126"/>
      <c r="W63" s="126"/>
      <c r="X63" s="126"/>
      <c r="Y63" s="126"/>
    </row>
    <row r="64" spans="1:25" s="114" customFormat="1" ht="12.5">
      <c r="A64" s="126"/>
      <c r="B64" s="126"/>
      <c r="C64" s="188"/>
      <c r="D64" s="146"/>
      <c r="E64" s="146"/>
      <c r="F64" s="146"/>
      <c r="G64" s="126"/>
      <c r="H64" s="126"/>
      <c r="I64" s="126"/>
      <c r="J64" s="126"/>
      <c r="K64" s="126"/>
      <c r="L64" s="126"/>
      <c r="M64" s="126"/>
      <c r="N64" s="126"/>
      <c r="O64" s="126"/>
      <c r="P64" s="146"/>
      <c r="Q64" s="146"/>
      <c r="R64" s="126"/>
      <c r="S64" s="126"/>
      <c r="T64" s="126"/>
      <c r="U64" s="126"/>
      <c r="V64" s="126"/>
      <c r="W64" s="126"/>
      <c r="X64" s="126"/>
      <c r="Y64" s="126"/>
    </row>
    <row r="65" spans="1:25" s="114" customFormat="1" ht="12.5">
      <c r="A65" s="126"/>
      <c r="B65" s="126"/>
      <c r="C65" s="188"/>
      <c r="D65" s="146"/>
      <c r="E65" s="146"/>
      <c r="F65" s="146"/>
      <c r="G65" s="126"/>
      <c r="H65" s="126"/>
      <c r="I65" s="126"/>
      <c r="J65" s="126"/>
      <c r="K65" s="126"/>
      <c r="L65" s="126"/>
      <c r="M65" s="126"/>
      <c r="N65" s="126"/>
      <c r="O65" s="126"/>
      <c r="P65" s="146"/>
      <c r="Q65" s="146"/>
      <c r="R65" s="126"/>
      <c r="S65" s="126"/>
      <c r="T65" s="126"/>
      <c r="U65" s="126"/>
      <c r="V65" s="126"/>
      <c r="W65" s="126"/>
      <c r="X65" s="126"/>
      <c r="Y65" s="126"/>
    </row>
    <row r="66" spans="1:25" s="114" customFormat="1" ht="12.5">
      <c r="A66" s="126"/>
      <c r="B66" s="126"/>
      <c r="C66" s="188"/>
      <c r="D66" s="146"/>
      <c r="E66" s="146"/>
      <c r="F66" s="146"/>
      <c r="G66" s="126"/>
      <c r="H66" s="126"/>
      <c r="I66" s="126"/>
      <c r="J66" s="126"/>
      <c r="K66" s="126"/>
      <c r="L66" s="126"/>
      <c r="M66" s="126"/>
      <c r="N66" s="126"/>
      <c r="O66" s="126"/>
      <c r="P66" s="146"/>
      <c r="Q66" s="146"/>
      <c r="R66" s="126"/>
      <c r="S66" s="126"/>
      <c r="T66" s="126"/>
      <c r="U66" s="126"/>
      <c r="V66" s="126"/>
      <c r="W66" s="126"/>
      <c r="X66" s="126"/>
      <c r="Y66" s="126"/>
    </row>
    <row r="67" spans="1:25" s="114" customFormat="1" ht="12.5">
      <c r="A67" s="126"/>
      <c r="B67" s="126"/>
      <c r="C67" s="188"/>
      <c r="D67" s="146"/>
      <c r="E67" s="146"/>
      <c r="F67" s="146"/>
      <c r="G67" s="126"/>
      <c r="H67" s="126"/>
      <c r="I67" s="126"/>
      <c r="J67" s="126"/>
      <c r="K67" s="126"/>
      <c r="L67" s="126"/>
      <c r="M67" s="126"/>
      <c r="N67" s="126"/>
      <c r="O67" s="126"/>
      <c r="P67" s="146"/>
      <c r="Q67" s="146"/>
      <c r="R67" s="126"/>
      <c r="S67" s="126"/>
      <c r="T67" s="126"/>
      <c r="U67" s="126"/>
      <c r="V67" s="126"/>
      <c r="W67" s="126"/>
      <c r="X67" s="126"/>
      <c r="Y67" s="126"/>
    </row>
    <row r="68" spans="1:25" s="114" customFormat="1" ht="12.5">
      <c r="A68" s="126"/>
      <c r="B68" s="126"/>
      <c r="C68" s="188"/>
      <c r="D68" s="146"/>
      <c r="E68" s="146"/>
      <c r="F68" s="146"/>
      <c r="G68" s="126"/>
      <c r="H68" s="126"/>
      <c r="I68" s="126"/>
      <c r="J68" s="126"/>
      <c r="K68" s="126"/>
      <c r="L68" s="126"/>
      <c r="M68" s="126"/>
      <c r="N68" s="126"/>
      <c r="O68" s="126"/>
      <c r="P68" s="146"/>
      <c r="Q68" s="146"/>
      <c r="R68" s="126"/>
      <c r="S68" s="126"/>
      <c r="T68" s="126"/>
      <c r="U68" s="126"/>
      <c r="V68" s="126"/>
      <c r="W68" s="126"/>
      <c r="X68" s="126"/>
      <c r="Y68" s="126"/>
    </row>
    <row r="69" spans="1:25" s="114" customFormat="1" ht="12.5">
      <c r="A69" s="126"/>
      <c r="B69" s="126"/>
      <c r="C69" s="188"/>
      <c r="D69" s="146"/>
      <c r="E69" s="146"/>
      <c r="F69" s="146"/>
      <c r="G69" s="126"/>
      <c r="H69" s="126"/>
      <c r="I69" s="126"/>
      <c r="J69" s="126"/>
      <c r="K69" s="126"/>
      <c r="L69" s="126"/>
      <c r="M69" s="126"/>
      <c r="N69" s="126"/>
      <c r="O69" s="126"/>
      <c r="P69" s="146"/>
      <c r="Q69" s="146"/>
      <c r="R69" s="126"/>
      <c r="S69" s="126"/>
      <c r="T69" s="126"/>
      <c r="U69" s="126"/>
      <c r="V69" s="126"/>
      <c r="W69" s="126"/>
      <c r="X69" s="126"/>
      <c r="Y69" s="126"/>
    </row>
    <row r="70" spans="1:25" s="114" customFormat="1" ht="12.5">
      <c r="A70" s="126"/>
      <c r="B70" s="126"/>
      <c r="C70" s="188"/>
      <c r="D70" s="146"/>
      <c r="E70" s="146"/>
      <c r="F70" s="146"/>
      <c r="G70" s="126"/>
      <c r="H70" s="126"/>
      <c r="I70" s="126"/>
      <c r="J70" s="126"/>
      <c r="K70" s="126"/>
      <c r="L70" s="126"/>
      <c r="M70" s="126"/>
      <c r="N70" s="126"/>
      <c r="O70" s="126"/>
      <c r="P70" s="146"/>
      <c r="Q70" s="146"/>
      <c r="R70" s="126"/>
      <c r="S70" s="126"/>
      <c r="T70" s="126"/>
      <c r="U70" s="126"/>
      <c r="V70" s="126"/>
      <c r="W70" s="126"/>
      <c r="X70" s="126"/>
      <c r="Y70" s="126"/>
    </row>
    <row r="71" spans="1:25" s="114" customFormat="1" ht="12.5">
      <c r="A71" s="126"/>
      <c r="B71" s="126"/>
      <c r="C71" s="188"/>
      <c r="D71" s="146"/>
      <c r="E71" s="146"/>
      <c r="F71" s="146"/>
      <c r="G71" s="126"/>
      <c r="H71" s="126"/>
      <c r="I71" s="126"/>
      <c r="J71" s="126"/>
      <c r="K71" s="126"/>
      <c r="L71" s="126"/>
      <c r="M71" s="126"/>
      <c r="N71" s="126"/>
      <c r="O71" s="126"/>
      <c r="P71" s="146"/>
      <c r="Q71" s="146"/>
      <c r="R71" s="126"/>
      <c r="S71" s="126"/>
      <c r="T71" s="126"/>
      <c r="U71" s="126"/>
      <c r="V71" s="126"/>
      <c r="W71" s="126"/>
      <c r="X71" s="126"/>
      <c r="Y71" s="126"/>
    </row>
    <row r="72" spans="1:25" s="114" customFormat="1" ht="12.5">
      <c r="A72" s="126"/>
      <c r="B72" s="126"/>
      <c r="C72" s="188"/>
      <c r="D72" s="146"/>
      <c r="E72" s="146"/>
      <c r="F72" s="146"/>
      <c r="G72" s="126"/>
      <c r="H72" s="126"/>
      <c r="I72" s="126"/>
      <c r="J72" s="126"/>
      <c r="K72" s="126"/>
      <c r="L72" s="126"/>
      <c r="M72" s="126"/>
      <c r="N72" s="126"/>
      <c r="O72" s="126"/>
      <c r="P72" s="146"/>
      <c r="Q72" s="146"/>
      <c r="R72" s="126"/>
      <c r="S72" s="126"/>
      <c r="T72" s="126"/>
      <c r="U72" s="126"/>
      <c r="V72" s="126"/>
      <c r="W72" s="126"/>
      <c r="X72" s="126"/>
      <c r="Y72" s="126"/>
    </row>
    <row r="73" spans="1:25" s="114" customFormat="1" ht="12.5">
      <c r="A73" s="126"/>
      <c r="B73" s="126"/>
      <c r="C73" s="188"/>
      <c r="D73" s="146"/>
      <c r="E73" s="146"/>
      <c r="F73" s="146"/>
      <c r="G73" s="126"/>
      <c r="H73" s="126"/>
      <c r="I73" s="126"/>
      <c r="J73" s="126"/>
      <c r="K73" s="126"/>
      <c r="L73" s="126"/>
      <c r="M73" s="126"/>
      <c r="N73" s="126"/>
      <c r="O73" s="126"/>
      <c r="P73" s="146"/>
      <c r="Q73" s="146"/>
      <c r="R73" s="126"/>
      <c r="S73" s="126"/>
      <c r="T73" s="126"/>
      <c r="U73" s="126"/>
      <c r="V73" s="126"/>
      <c r="W73" s="126"/>
      <c r="X73" s="126"/>
      <c r="Y73" s="126"/>
    </row>
    <row r="74" spans="1:25" s="114" customFormat="1" ht="12.5">
      <c r="A74" s="126"/>
      <c r="B74" s="126"/>
      <c r="C74" s="188"/>
      <c r="D74" s="146"/>
      <c r="E74" s="146"/>
      <c r="F74" s="146"/>
      <c r="G74" s="126"/>
      <c r="H74" s="126"/>
      <c r="I74" s="126"/>
      <c r="J74" s="126"/>
      <c r="K74" s="126"/>
      <c r="L74" s="126"/>
      <c r="M74" s="126"/>
      <c r="N74" s="126"/>
      <c r="O74" s="126"/>
      <c r="P74" s="146"/>
      <c r="Q74" s="146"/>
      <c r="R74" s="126"/>
      <c r="S74" s="126"/>
      <c r="T74" s="126"/>
      <c r="U74" s="126"/>
      <c r="V74" s="126"/>
      <c r="W74" s="126"/>
      <c r="X74" s="126"/>
      <c r="Y74" s="126"/>
    </row>
    <row r="75" spans="1:25" s="114" customFormat="1" ht="12.5">
      <c r="A75" s="126"/>
      <c r="B75" s="126"/>
      <c r="C75" s="188"/>
      <c r="D75" s="146"/>
      <c r="E75" s="146"/>
      <c r="F75" s="146"/>
      <c r="G75" s="126"/>
      <c r="H75" s="126"/>
      <c r="I75" s="126"/>
      <c r="J75" s="126"/>
      <c r="K75" s="126"/>
      <c r="L75" s="126"/>
      <c r="M75" s="126"/>
      <c r="N75" s="126"/>
      <c r="O75" s="126"/>
      <c r="P75" s="146"/>
      <c r="Q75" s="146"/>
      <c r="R75" s="126"/>
      <c r="S75" s="126"/>
      <c r="T75" s="126"/>
      <c r="U75" s="126"/>
      <c r="V75" s="126"/>
      <c r="W75" s="126"/>
      <c r="X75" s="126"/>
      <c r="Y75" s="126"/>
    </row>
    <row r="76" spans="1:25" s="114" customFormat="1" ht="12.5">
      <c r="A76" s="126"/>
      <c r="B76" s="126"/>
      <c r="C76" s="188"/>
      <c r="D76" s="146"/>
      <c r="E76" s="146"/>
      <c r="F76" s="146"/>
      <c r="G76" s="126"/>
      <c r="H76" s="126"/>
      <c r="I76" s="126"/>
      <c r="J76" s="126"/>
      <c r="K76" s="126"/>
      <c r="L76" s="126"/>
      <c r="M76" s="126"/>
      <c r="N76" s="126"/>
      <c r="O76" s="126"/>
      <c r="P76" s="146"/>
      <c r="Q76" s="146"/>
      <c r="R76" s="126"/>
      <c r="S76" s="126"/>
      <c r="T76" s="126"/>
      <c r="U76" s="126"/>
      <c r="V76" s="126"/>
      <c r="W76" s="126"/>
      <c r="X76" s="126"/>
      <c r="Y76" s="126"/>
    </row>
    <row r="77" spans="1:25" s="114" customFormat="1" ht="12.5">
      <c r="A77" s="126"/>
      <c r="B77" s="126"/>
      <c r="C77" s="188"/>
      <c r="D77" s="146"/>
      <c r="E77" s="146"/>
      <c r="F77" s="146"/>
      <c r="G77" s="126"/>
      <c r="H77" s="126"/>
      <c r="I77" s="126"/>
      <c r="J77" s="126"/>
      <c r="K77" s="126"/>
      <c r="L77" s="126"/>
      <c r="M77" s="126"/>
      <c r="N77" s="126"/>
      <c r="O77" s="126"/>
      <c r="P77" s="146"/>
      <c r="Q77" s="146"/>
      <c r="R77" s="126"/>
      <c r="S77" s="126"/>
      <c r="T77" s="126"/>
      <c r="U77" s="126"/>
      <c r="V77" s="126"/>
      <c r="W77" s="126"/>
      <c r="X77" s="126"/>
      <c r="Y77" s="126"/>
    </row>
    <row r="78" spans="1:25" s="114" customFormat="1" ht="12.5">
      <c r="A78" s="126"/>
      <c r="B78" s="126"/>
      <c r="C78" s="188"/>
      <c r="D78" s="146"/>
      <c r="E78" s="146"/>
      <c r="F78" s="146"/>
      <c r="G78" s="126"/>
      <c r="H78" s="126"/>
      <c r="I78" s="126"/>
      <c r="J78" s="126"/>
      <c r="K78" s="126"/>
      <c r="L78" s="126"/>
      <c r="M78" s="126"/>
      <c r="N78" s="126"/>
      <c r="O78" s="126"/>
      <c r="P78" s="146"/>
      <c r="Q78" s="146"/>
      <c r="R78" s="126"/>
      <c r="S78" s="126"/>
      <c r="T78" s="126"/>
      <c r="U78" s="126"/>
      <c r="V78" s="126"/>
      <c r="W78" s="126"/>
      <c r="X78" s="126"/>
      <c r="Y78" s="126"/>
    </row>
    <row r="79" spans="1:25" s="114" customFormat="1" ht="12.5">
      <c r="A79" s="126"/>
      <c r="B79" s="126"/>
      <c r="C79" s="188"/>
      <c r="D79" s="146"/>
      <c r="E79" s="146"/>
      <c r="F79" s="146"/>
      <c r="G79" s="126"/>
      <c r="H79" s="126"/>
      <c r="I79" s="126"/>
      <c r="J79" s="126"/>
      <c r="K79" s="126"/>
      <c r="L79" s="126"/>
      <c r="M79" s="126"/>
      <c r="N79" s="126"/>
      <c r="O79" s="126"/>
      <c r="P79" s="146"/>
      <c r="Q79" s="146"/>
      <c r="R79" s="126"/>
      <c r="S79" s="126"/>
      <c r="T79" s="126"/>
      <c r="U79" s="126"/>
      <c r="V79" s="126"/>
      <c r="W79" s="126"/>
      <c r="X79" s="126"/>
      <c r="Y79" s="126"/>
    </row>
    <row r="80" spans="1:25" s="114" customFormat="1" ht="12.5">
      <c r="A80" s="126"/>
      <c r="B80" s="126"/>
      <c r="C80" s="188"/>
      <c r="D80" s="146"/>
      <c r="E80" s="146"/>
      <c r="F80" s="146"/>
      <c r="G80" s="126"/>
      <c r="H80" s="126"/>
      <c r="I80" s="126"/>
      <c r="J80" s="126"/>
      <c r="K80" s="126"/>
      <c r="L80" s="126"/>
      <c r="M80" s="126"/>
      <c r="N80" s="126"/>
      <c r="O80" s="126"/>
      <c r="P80" s="146"/>
      <c r="Q80" s="146"/>
      <c r="R80" s="126"/>
      <c r="S80" s="126"/>
      <c r="T80" s="126"/>
      <c r="U80" s="126"/>
      <c r="V80" s="126"/>
      <c r="W80" s="126"/>
      <c r="X80" s="126"/>
      <c r="Y80" s="126"/>
    </row>
    <row r="81" spans="1:25" s="114" customFormat="1" ht="12.5">
      <c r="A81" s="126"/>
      <c r="B81" s="126"/>
      <c r="C81" s="188"/>
      <c r="D81" s="146"/>
      <c r="E81" s="146"/>
      <c r="F81" s="146"/>
      <c r="G81" s="126"/>
      <c r="H81" s="126"/>
      <c r="I81" s="126"/>
      <c r="J81" s="126"/>
      <c r="K81" s="126"/>
      <c r="L81" s="126"/>
      <c r="M81" s="126"/>
      <c r="N81" s="126"/>
      <c r="O81" s="126"/>
      <c r="P81" s="146"/>
      <c r="Q81" s="146"/>
      <c r="R81" s="126"/>
      <c r="S81" s="126"/>
      <c r="T81" s="126"/>
      <c r="U81" s="126"/>
      <c r="V81" s="126"/>
      <c r="W81" s="126"/>
      <c r="X81" s="126"/>
      <c r="Y81" s="126"/>
    </row>
    <row r="82" spans="1:25" s="114" customFormat="1" ht="12.5">
      <c r="A82" s="126"/>
      <c r="B82" s="126"/>
      <c r="C82" s="188"/>
      <c r="D82" s="146"/>
      <c r="E82" s="146"/>
      <c r="F82" s="146"/>
      <c r="G82" s="126"/>
      <c r="H82" s="126"/>
      <c r="I82" s="126"/>
      <c r="J82" s="126"/>
      <c r="K82" s="126"/>
      <c r="L82" s="126"/>
      <c r="M82" s="126"/>
      <c r="N82" s="126"/>
      <c r="O82" s="126"/>
      <c r="P82" s="146"/>
      <c r="Q82" s="146"/>
      <c r="R82" s="126"/>
      <c r="S82" s="126"/>
      <c r="T82" s="126"/>
      <c r="U82" s="126"/>
      <c r="V82" s="126"/>
      <c r="W82" s="126"/>
      <c r="X82" s="126"/>
      <c r="Y82" s="126"/>
    </row>
    <row r="83" spans="1:25" s="114" customFormat="1" ht="12.5">
      <c r="A83" s="126"/>
      <c r="B83" s="126"/>
      <c r="C83" s="188"/>
      <c r="D83" s="146"/>
      <c r="E83" s="146"/>
      <c r="F83" s="146"/>
      <c r="G83" s="126"/>
      <c r="H83" s="126"/>
      <c r="I83" s="126"/>
      <c r="J83" s="126"/>
      <c r="K83" s="126"/>
      <c r="L83" s="126"/>
      <c r="M83" s="126"/>
      <c r="N83" s="126"/>
      <c r="O83" s="126"/>
      <c r="P83" s="146"/>
      <c r="Q83" s="146"/>
      <c r="R83" s="126"/>
      <c r="S83" s="126"/>
      <c r="T83" s="126"/>
      <c r="U83" s="126"/>
      <c r="V83" s="126"/>
      <c r="W83" s="126"/>
      <c r="X83" s="126"/>
      <c r="Y83" s="126"/>
    </row>
    <row r="84" spans="1:25" s="114" customFormat="1" ht="12.5">
      <c r="A84" s="126"/>
      <c r="B84" s="126"/>
      <c r="C84" s="188"/>
      <c r="D84" s="146"/>
      <c r="E84" s="146"/>
      <c r="F84" s="146"/>
      <c r="G84" s="126"/>
      <c r="H84" s="126"/>
      <c r="I84" s="126"/>
      <c r="J84" s="126"/>
      <c r="K84" s="126"/>
      <c r="L84" s="126"/>
      <c r="M84" s="126"/>
      <c r="N84" s="126"/>
      <c r="O84" s="126"/>
      <c r="P84" s="146"/>
      <c r="Q84" s="146"/>
      <c r="R84" s="126"/>
      <c r="S84" s="126"/>
      <c r="T84" s="126"/>
      <c r="U84" s="126"/>
      <c r="V84" s="126"/>
      <c r="W84" s="126"/>
      <c r="X84" s="126"/>
      <c r="Y84" s="126"/>
    </row>
    <row r="85" spans="1:25" s="114" customFormat="1" ht="12.5">
      <c r="A85" s="126"/>
      <c r="B85" s="126"/>
      <c r="C85" s="222"/>
      <c r="D85" s="146"/>
      <c r="E85" s="146"/>
      <c r="F85" s="146"/>
      <c r="G85" s="126"/>
      <c r="H85" s="126"/>
      <c r="I85" s="126"/>
      <c r="J85" s="126"/>
      <c r="K85" s="126"/>
      <c r="L85" s="126"/>
      <c r="M85" s="126"/>
      <c r="N85" s="126"/>
      <c r="O85" s="126"/>
      <c r="P85" s="146"/>
      <c r="Q85" s="146"/>
      <c r="R85" s="126"/>
      <c r="S85" s="126"/>
      <c r="T85" s="126"/>
      <c r="U85" s="126"/>
      <c r="V85" s="126"/>
      <c r="W85" s="126"/>
      <c r="X85" s="126"/>
      <c r="Y85" s="126"/>
    </row>
    <row r="86" spans="1:25" s="114" customFormat="1" ht="12.5">
      <c r="A86" s="126"/>
      <c r="B86" s="126"/>
      <c r="C86" s="222"/>
      <c r="D86" s="146"/>
      <c r="E86" s="146"/>
      <c r="F86" s="146"/>
      <c r="G86" s="126"/>
      <c r="H86" s="126"/>
      <c r="I86" s="126"/>
      <c r="J86" s="126"/>
      <c r="K86" s="126"/>
      <c r="L86" s="126"/>
      <c r="M86" s="126"/>
      <c r="N86" s="126"/>
      <c r="O86" s="126"/>
      <c r="P86" s="146"/>
      <c r="Q86" s="146"/>
      <c r="R86" s="126"/>
      <c r="S86" s="126"/>
      <c r="T86" s="126"/>
      <c r="U86" s="126"/>
      <c r="V86" s="126"/>
      <c r="W86" s="126"/>
      <c r="X86" s="126"/>
      <c r="Y86" s="126"/>
    </row>
    <row r="87" spans="1:25" s="114" customFormat="1" ht="12.5">
      <c r="A87" s="126"/>
      <c r="B87" s="126"/>
      <c r="C87" s="223">
        <v>0</v>
      </c>
      <c r="D87" s="146"/>
      <c r="E87" s="146"/>
      <c r="F87" s="146"/>
      <c r="G87" s="126"/>
      <c r="H87" s="126"/>
      <c r="I87" s="126"/>
      <c r="J87" s="126"/>
      <c r="K87" s="126"/>
      <c r="L87" s="126"/>
      <c r="M87" s="126"/>
      <c r="N87" s="126"/>
      <c r="O87" s="126"/>
      <c r="P87" s="146"/>
      <c r="Q87" s="146"/>
      <c r="R87" s="126"/>
      <c r="S87" s="126"/>
      <c r="T87" s="126"/>
      <c r="U87" s="126"/>
      <c r="V87" s="126"/>
      <c r="W87" s="126"/>
      <c r="X87" s="126"/>
      <c r="Y87" s="126"/>
    </row>
    <row r="88" spans="1:25" s="114" customFormat="1" ht="12.5">
      <c r="A88" s="126"/>
      <c r="B88" s="126"/>
      <c r="C88" s="188"/>
      <c r="D88" s="146"/>
      <c r="E88" s="146"/>
      <c r="F88" s="146"/>
      <c r="G88" s="126"/>
      <c r="H88" s="126"/>
      <c r="I88" s="126"/>
      <c r="J88" s="126"/>
      <c r="K88" s="126"/>
      <c r="L88" s="126"/>
      <c r="M88" s="126"/>
      <c r="N88" s="126"/>
      <c r="O88" s="126"/>
      <c r="P88" s="146"/>
      <c r="Q88" s="146"/>
      <c r="R88" s="126"/>
      <c r="S88" s="126"/>
      <c r="T88" s="126"/>
      <c r="U88" s="126"/>
      <c r="V88" s="126"/>
      <c r="W88" s="126"/>
      <c r="X88" s="126"/>
      <c r="Y88" s="126"/>
    </row>
    <row r="89" spans="1:25" s="114" customFormat="1" ht="12.5">
      <c r="A89" s="126"/>
      <c r="B89" s="126"/>
      <c r="C89" s="188"/>
      <c r="D89" s="146"/>
      <c r="E89" s="146"/>
      <c r="F89" s="146"/>
      <c r="G89" s="126"/>
      <c r="H89" s="126"/>
      <c r="I89" s="126"/>
      <c r="J89" s="126"/>
      <c r="K89" s="126"/>
      <c r="L89" s="126"/>
      <c r="M89" s="126"/>
      <c r="N89" s="126"/>
      <c r="O89" s="126"/>
      <c r="P89" s="146"/>
      <c r="Q89" s="146"/>
      <c r="R89" s="126"/>
      <c r="S89" s="126"/>
      <c r="T89" s="126"/>
      <c r="U89" s="126"/>
      <c r="V89" s="126"/>
      <c r="W89" s="126"/>
      <c r="X89" s="126"/>
      <c r="Y89" s="126"/>
    </row>
    <row r="90" spans="1:25" s="114" customFormat="1" ht="12.5">
      <c r="A90" s="126"/>
      <c r="B90" s="126"/>
      <c r="C90" s="188"/>
      <c r="D90" s="146"/>
      <c r="E90" s="146"/>
      <c r="F90" s="146"/>
      <c r="G90" s="126"/>
      <c r="H90" s="126"/>
      <c r="I90" s="126"/>
      <c r="J90" s="126"/>
      <c r="K90" s="126"/>
      <c r="L90" s="126"/>
      <c r="M90" s="126"/>
      <c r="N90" s="126"/>
      <c r="O90" s="126"/>
      <c r="P90" s="146"/>
      <c r="Q90" s="146"/>
      <c r="R90" s="126"/>
      <c r="S90" s="126"/>
      <c r="T90" s="126"/>
      <c r="U90" s="126"/>
      <c r="V90" s="126"/>
      <c r="W90" s="126"/>
      <c r="X90" s="126"/>
      <c r="Y90" s="126"/>
    </row>
    <row r="91" spans="1:25" s="114" customFormat="1" ht="12.5">
      <c r="A91" s="126"/>
      <c r="B91" s="126"/>
      <c r="C91" s="188"/>
      <c r="D91" s="146"/>
      <c r="E91" s="146"/>
      <c r="F91" s="146"/>
      <c r="G91" s="126"/>
      <c r="H91" s="126"/>
      <c r="I91" s="126"/>
      <c r="J91" s="126"/>
      <c r="K91" s="126"/>
      <c r="L91" s="126"/>
      <c r="M91" s="126"/>
      <c r="N91" s="126"/>
      <c r="O91" s="126"/>
      <c r="P91" s="146"/>
      <c r="Q91" s="146"/>
      <c r="R91" s="126"/>
      <c r="S91" s="126"/>
      <c r="T91" s="126"/>
      <c r="U91" s="126"/>
      <c r="V91" s="126"/>
      <c r="W91" s="126"/>
      <c r="X91" s="126"/>
      <c r="Y91" s="126"/>
    </row>
    <row r="92" spans="1:25" s="114" customFormat="1" ht="12.5">
      <c r="A92" s="126"/>
      <c r="B92" s="126"/>
      <c r="C92" s="188"/>
      <c r="D92" s="146"/>
      <c r="E92" s="146"/>
      <c r="F92" s="146"/>
      <c r="G92" s="126"/>
      <c r="H92" s="126"/>
      <c r="I92" s="126"/>
      <c r="J92" s="126"/>
      <c r="K92" s="126"/>
      <c r="L92" s="126"/>
      <c r="M92" s="126"/>
      <c r="N92" s="126"/>
      <c r="O92" s="126"/>
      <c r="P92" s="146"/>
      <c r="Q92" s="146"/>
      <c r="R92" s="126"/>
      <c r="S92" s="126"/>
      <c r="T92" s="126"/>
      <c r="U92" s="126"/>
      <c r="V92" s="126"/>
      <c r="W92" s="126"/>
      <c r="X92" s="126"/>
      <c r="Y92" s="126"/>
    </row>
    <row r="93" spans="1:25" s="114" customFormat="1" ht="12.5">
      <c r="A93" s="126"/>
      <c r="B93" s="126"/>
      <c r="C93" s="188"/>
      <c r="D93" s="146"/>
      <c r="E93" s="146"/>
      <c r="F93" s="146"/>
      <c r="G93" s="126"/>
      <c r="H93" s="126"/>
      <c r="I93" s="126"/>
      <c r="J93" s="126"/>
      <c r="K93" s="126"/>
      <c r="L93" s="126"/>
      <c r="M93" s="126"/>
      <c r="N93" s="126"/>
      <c r="O93" s="126"/>
      <c r="P93" s="146"/>
      <c r="Q93" s="146"/>
      <c r="R93" s="126"/>
      <c r="S93" s="126"/>
      <c r="T93" s="126"/>
      <c r="U93" s="126"/>
      <c r="V93" s="126"/>
      <c r="W93" s="126"/>
      <c r="X93" s="126"/>
      <c r="Y93" s="126"/>
    </row>
    <row r="94" spans="1:25" s="114" customFormat="1" ht="12.5">
      <c r="A94" s="126"/>
      <c r="B94" s="126"/>
      <c r="C94" s="188"/>
      <c r="D94" s="146"/>
      <c r="E94" s="146"/>
      <c r="F94" s="146"/>
      <c r="G94" s="126"/>
      <c r="H94" s="126"/>
      <c r="I94" s="126"/>
      <c r="J94" s="126"/>
      <c r="K94" s="126"/>
      <c r="L94" s="126"/>
      <c r="M94" s="126"/>
      <c r="N94" s="126"/>
      <c r="O94" s="126"/>
      <c r="P94" s="146"/>
      <c r="Q94" s="146"/>
      <c r="R94" s="126"/>
      <c r="S94" s="126"/>
      <c r="T94" s="126"/>
      <c r="U94" s="126"/>
      <c r="V94" s="126"/>
      <c r="W94" s="126"/>
      <c r="X94" s="126"/>
      <c r="Y94" s="126"/>
    </row>
    <row r="95" spans="1:25" s="114" customFormat="1" ht="12.5">
      <c r="A95" s="126"/>
      <c r="B95" s="126"/>
      <c r="C95" s="188"/>
      <c r="D95" s="146"/>
      <c r="E95" s="146"/>
      <c r="F95" s="146"/>
      <c r="G95" s="126"/>
      <c r="H95" s="126"/>
      <c r="I95" s="126"/>
      <c r="J95" s="126"/>
      <c r="K95" s="126"/>
      <c r="L95" s="126"/>
      <c r="M95" s="126"/>
      <c r="N95" s="126"/>
      <c r="O95" s="126"/>
      <c r="P95" s="146"/>
      <c r="Q95" s="146"/>
      <c r="R95" s="126"/>
      <c r="S95" s="126"/>
      <c r="T95" s="126"/>
      <c r="U95" s="126"/>
      <c r="V95" s="126"/>
      <c r="W95" s="126"/>
      <c r="X95" s="126"/>
      <c r="Y95" s="126"/>
    </row>
    <row r="198" spans="1:25" s="58" customFormat="1" ht="12" customHeight="1">
      <c r="F198" s="124"/>
      <c r="G198" s="125"/>
    </row>
    <row r="199" spans="1:25" s="43" customFormat="1" ht="12.5" hidden="1">
      <c r="A199" s="1" t="s">
        <v>7</v>
      </c>
      <c r="B199" s="1" t="str">
        <f>IF($G$7="МУЖЧИНЫ И ЖЕНЩИНЫ","МУЖЧИНЫ",IF($G$7="ДО 19 ЛЕТ","ЮНИОРЫ","ЮНОШИ"))</f>
        <v>МУЖЧИНЫ</v>
      </c>
      <c r="C199" s="2" t="s">
        <v>8</v>
      </c>
      <c r="D199" s="2" t="s">
        <v>9</v>
      </c>
      <c r="E199" s="44"/>
      <c r="F199" s="44"/>
      <c r="G199" s="45"/>
      <c r="H199" s="44"/>
      <c r="I199" s="44"/>
    </row>
    <row r="200" spans="1:25" s="43" customFormat="1" ht="12.5" hidden="1">
      <c r="A200" s="1" t="s">
        <v>10</v>
      </c>
      <c r="B200" s="1" t="str">
        <f>IF($G$7="МУЖЧИНЫ И ЖЕНЩИНЫ","ЖЕНЩИНЫ",IF($G$7="ДО 19 ЛЕТ","ЮНИОРКИ","ДЕВУШКИ"))</f>
        <v>ЖЕНЩИНЫ</v>
      </c>
      <c r="C200" s="2" t="s">
        <v>11</v>
      </c>
      <c r="D200" s="2" t="s">
        <v>12</v>
      </c>
      <c r="E200" s="44"/>
      <c r="F200" s="44"/>
      <c r="G200" s="45"/>
      <c r="H200" s="44"/>
      <c r="I200" s="44"/>
    </row>
    <row r="201" spans="1:25" s="43" customFormat="1" ht="12.5" hidden="1">
      <c r="A201" s="1" t="s">
        <v>13</v>
      </c>
      <c r="B201" s="1" t="str">
        <f>IF($G$7="МУЖЧИНЫ И ЖЕНЩИНЫ","МУЖЧИНЫ И ЖЕНЩИНЫ",IF($G$7="ДО 19 ЛЕТ","ЮНИОРЫ И ЮНИОРКИ","ЮНОШИ И ДЕВУШКИ"))</f>
        <v>МУЖЧИНЫ И ЖЕНЩИНЫ</v>
      </c>
      <c r="C201" s="2" t="s">
        <v>14</v>
      </c>
      <c r="D201" s="2" t="s">
        <v>15</v>
      </c>
      <c r="E201" s="44"/>
      <c r="F201" s="44"/>
      <c r="G201" s="45"/>
      <c r="H201" s="44"/>
      <c r="I201" s="44"/>
    </row>
    <row r="202" spans="1:25" s="43" customFormat="1" ht="12.5" hidden="1">
      <c r="A202" s="1" t="s">
        <v>16</v>
      </c>
      <c r="B202" s="1"/>
      <c r="C202" s="2" t="s">
        <v>17</v>
      </c>
      <c r="D202" s="2" t="s">
        <v>18</v>
      </c>
      <c r="E202" s="44"/>
      <c r="F202" s="44"/>
      <c r="G202" s="45"/>
      <c r="H202" s="44"/>
      <c r="I202" s="44"/>
    </row>
    <row r="203" spans="1:25" s="43" customFormat="1" ht="12.5" hidden="1">
      <c r="A203" s="1" t="s">
        <v>19</v>
      </c>
      <c r="B203" s="1"/>
      <c r="C203" s="2" t="s">
        <v>20</v>
      </c>
      <c r="D203" s="2" t="s">
        <v>21</v>
      </c>
      <c r="E203" s="44"/>
      <c r="F203" s="44"/>
      <c r="G203" s="45"/>
      <c r="H203" s="44"/>
      <c r="I203" s="44"/>
    </row>
    <row r="204" spans="1:25" s="43" customFormat="1" ht="12.5" hidden="1">
      <c r="A204" s="1" t="s">
        <v>22</v>
      </c>
      <c r="B204" s="1"/>
      <c r="C204" s="2" t="s">
        <v>23</v>
      </c>
      <c r="D204" s="2"/>
      <c r="E204" s="44"/>
      <c r="F204" s="44"/>
      <c r="G204" s="45"/>
      <c r="H204" s="44"/>
      <c r="I204" s="44"/>
    </row>
    <row r="205" spans="1:25" s="43" customFormat="1" ht="12.5">
      <c r="A205" s="1"/>
      <c r="B205" s="1"/>
      <c r="C205" s="2" t="s">
        <v>24</v>
      </c>
      <c r="D205" s="2"/>
      <c r="E205" s="44"/>
      <c r="F205" s="44"/>
      <c r="G205" s="45"/>
      <c r="H205" s="44"/>
      <c r="I205" s="44"/>
    </row>
    <row r="206" spans="1:25" s="58" customFormat="1" ht="12" customHeight="1">
      <c r="F206" s="124"/>
      <c r="G206" s="125"/>
    </row>
    <row r="207" spans="1:25" s="114" customFormat="1">
      <c r="C207" s="222"/>
      <c r="D207" s="224"/>
      <c r="E207" s="224"/>
      <c r="F207" s="224"/>
      <c r="J207"/>
      <c r="K207"/>
      <c r="L207"/>
      <c r="M207"/>
      <c r="N207"/>
      <c r="O207"/>
      <c r="P207"/>
      <c r="Q207"/>
      <c r="R207"/>
      <c r="S207"/>
      <c r="T207"/>
      <c r="U207"/>
      <c r="V207"/>
      <c r="W207"/>
      <c r="X207"/>
      <c r="Y207"/>
    </row>
  </sheetData>
  <sheetProtection selectLockedCells="1"/>
  <mergeCells count="158">
    <mergeCell ref="A7:D7"/>
    <mergeCell ref="E7:F7"/>
    <mergeCell ref="G7:I7"/>
    <mergeCell ref="K7:O7"/>
    <mergeCell ref="F8:G8"/>
    <mergeCell ref="H8:I8"/>
    <mergeCell ref="A1:Q1"/>
    <mergeCell ref="A2:Q2"/>
    <mergeCell ref="A3:Q3"/>
    <mergeCell ref="A4:Q4"/>
    <mergeCell ref="A5:Q5"/>
    <mergeCell ref="A6:D6"/>
    <mergeCell ref="E6:F6"/>
    <mergeCell ref="G6:I6"/>
    <mergeCell ref="K6:O6"/>
    <mergeCell ref="A9:Q9"/>
    <mergeCell ref="A10:A11"/>
    <mergeCell ref="B10:B11"/>
    <mergeCell ref="C10:C11"/>
    <mergeCell ref="D10:D11"/>
    <mergeCell ref="E10:E11"/>
    <mergeCell ref="F10:F11"/>
    <mergeCell ref="I10:L11"/>
    <mergeCell ref="M10:P11"/>
    <mergeCell ref="P13:Q13"/>
    <mergeCell ref="A14:A15"/>
    <mergeCell ref="B14:B15"/>
    <mergeCell ref="C14:C15"/>
    <mergeCell ref="G14:I14"/>
    <mergeCell ref="L14:N14"/>
    <mergeCell ref="P14:Q14"/>
    <mergeCell ref="H15:I15"/>
    <mergeCell ref="K15:M15"/>
    <mergeCell ref="N15:N16"/>
    <mergeCell ref="A12:A13"/>
    <mergeCell ref="B12:B13"/>
    <mergeCell ref="C12:C13"/>
    <mergeCell ref="G13:I13"/>
    <mergeCell ref="J13:J14"/>
    <mergeCell ref="L13:N13"/>
    <mergeCell ref="P15:Q15"/>
    <mergeCell ref="A16:A17"/>
    <mergeCell ref="B16:B17"/>
    <mergeCell ref="C16:C17"/>
    <mergeCell ref="H16:J16"/>
    <mergeCell ref="K16:M16"/>
    <mergeCell ref="P16:Q16"/>
    <mergeCell ref="G17:I17"/>
    <mergeCell ref="J17:J18"/>
    <mergeCell ref="L17:N17"/>
    <mergeCell ref="P17:Q17"/>
    <mergeCell ref="A18:A19"/>
    <mergeCell ref="B18:B19"/>
    <mergeCell ref="C18:C19"/>
    <mergeCell ref="G18:I18"/>
    <mergeCell ref="L18:N18"/>
    <mergeCell ref="P18:Q18"/>
    <mergeCell ref="H19:I19"/>
    <mergeCell ref="L19:N19"/>
    <mergeCell ref="O19:Q19"/>
    <mergeCell ref="A20:A21"/>
    <mergeCell ref="B20:B21"/>
    <mergeCell ref="C20:C21"/>
    <mergeCell ref="H20:J20"/>
    <mergeCell ref="L20:N20"/>
    <mergeCell ref="O20:Q20"/>
    <mergeCell ref="G21:I21"/>
    <mergeCell ref="J21:J22"/>
    <mergeCell ref="L21:N21"/>
    <mergeCell ref="P21:Q21"/>
    <mergeCell ref="A22:A23"/>
    <mergeCell ref="B22:B23"/>
    <mergeCell ref="C22:C23"/>
    <mergeCell ref="G22:I22"/>
    <mergeCell ref="L22:N22"/>
    <mergeCell ref="P22:Q22"/>
    <mergeCell ref="H23:I23"/>
    <mergeCell ref="K23:M23"/>
    <mergeCell ref="N23:N24"/>
    <mergeCell ref="P23:Q23"/>
    <mergeCell ref="A24:A25"/>
    <mergeCell ref="B24:B25"/>
    <mergeCell ref="C24:C25"/>
    <mergeCell ref="H24:J24"/>
    <mergeCell ref="K24:M24"/>
    <mergeCell ref="P24:Q24"/>
    <mergeCell ref="G25:I25"/>
    <mergeCell ref="J25:J26"/>
    <mergeCell ref="L25:N25"/>
    <mergeCell ref="P25:Q25"/>
    <mergeCell ref="A26:A27"/>
    <mergeCell ref="B26:B27"/>
    <mergeCell ref="C26:C27"/>
    <mergeCell ref="G26:I26"/>
    <mergeCell ref="L26:N26"/>
    <mergeCell ref="P26:Q26"/>
    <mergeCell ref="H27:I27"/>
    <mergeCell ref="L27:N27"/>
    <mergeCell ref="P27:Q27"/>
    <mergeCell ref="D29:F30"/>
    <mergeCell ref="H29:J29"/>
    <mergeCell ref="O29:O30"/>
    <mergeCell ref="P29:P30"/>
    <mergeCell ref="Q29:Q30"/>
    <mergeCell ref="G30:I31"/>
    <mergeCell ref="J30:J31"/>
    <mergeCell ref="D31:F32"/>
    <mergeCell ref="L31:L32"/>
    <mergeCell ref="H32:J32"/>
    <mergeCell ref="H33:J33"/>
    <mergeCell ref="P33:Q33"/>
    <mergeCell ref="D34:F35"/>
    <mergeCell ref="H34:J34"/>
    <mergeCell ref="G35:I36"/>
    <mergeCell ref="J35:J36"/>
    <mergeCell ref="D36:F37"/>
    <mergeCell ref="H37:I37"/>
    <mergeCell ref="K37:M38"/>
    <mergeCell ref="D38:F39"/>
    <mergeCell ref="D43:F44"/>
    <mergeCell ref="H43:I43"/>
    <mergeCell ref="G44:I45"/>
    <mergeCell ref="J44:J45"/>
    <mergeCell ref="D45:F46"/>
    <mergeCell ref="L45:L46"/>
    <mergeCell ref="H38:J38"/>
    <mergeCell ref="P38:P39"/>
    <mergeCell ref="G39:I40"/>
    <mergeCell ref="J39:J40"/>
    <mergeCell ref="L39:M39"/>
    <mergeCell ref="D40:F41"/>
    <mergeCell ref="L40:L41"/>
    <mergeCell ref="H41:I41"/>
    <mergeCell ref="F50:G50"/>
    <mergeCell ref="J50:Q50"/>
    <mergeCell ref="F51:G51"/>
    <mergeCell ref="J51:Q51"/>
    <mergeCell ref="F52:G52"/>
    <mergeCell ref="J52:O52"/>
    <mergeCell ref="P52:Q52"/>
    <mergeCell ref="O45:O46"/>
    <mergeCell ref="P45:P46"/>
    <mergeCell ref="Q45:Q46"/>
    <mergeCell ref="H46:J46"/>
    <mergeCell ref="F49:G49"/>
    <mergeCell ref="J49:Q49"/>
    <mergeCell ref="F57:G57"/>
    <mergeCell ref="K57:O57"/>
    <mergeCell ref="P57:Q57"/>
    <mergeCell ref="F53:G53"/>
    <mergeCell ref="K53:O53"/>
    <mergeCell ref="P53:Q53"/>
    <mergeCell ref="F54:G54"/>
    <mergeCell ref="K54:Q54"/>
    <mergeCell ref="F55:G55"/>
    <mergeCell ref="K55:O56"/>
    <mergeCell ref="P55:Q56"/>
    <mergeCell ref="F56:G56"/>
  </mergeCells>
  <conditionalFormatting sqref="N15:N16 N23:N24">
    <cfRule type="expression" dxfId="357" priority="1" stopIfTrue="1">
      <formula>COUNTIF($O$62:$T$69,K15)&gt;0</formula>
    </cfRule>
  </conditionalFormatting>
  <conditionalFormatting sqref="G35:I36 G39:I40">
    <cfRule type="expression" dxfId="356" priority="2" stopIfTrue="1">
      <formula>LEFT($G35,4)="поб."</formula>
    </cfRule>
  </conditionalFormatting>
  <conditionalFormatting sqref="C12:C28">
    <cfRule type="expression" dxfId="355" priority="3" stopIfTrue="1">
      <formula>COUNTIF($C$12:$C$27,C12)&gt;1</formula>
    </cfRule>
  </conditionalFormatting>
  <conditionalFormatting sqref="G13:G14 G17:G18 G21:G22 G25:G26 K15:K16 K23:K24 O19:O20">
    <cfRule type="expression" dxfId="354" priority="4" stopIfTrue="1">
      <formula>COUNTIF($O$62:$T$69,G13)&gt;0</formula>
    </cfRule>
    <cfRule type="expression" dxfId="353" priority="5" stopIfTrue="1">
      <formula>LEFT(G13,4)="поб."</formula>
    </cfRule>
  </conditionalFormatting>
  <conditionalFormatting sqref="G15 G19 G23 G27 K25 K17 O21">
    <cfRule type="cellIs" dxfId="352" priority="6" stopIfTrue="1" operator="notEqual">
      <formula>0</formula>
    </cfRule>
  </conditionalFormatting>
  <conditionalFormatting sqref="J30:J31">
    <cfRule type="expression" dxfId="351" priority="7" stopIfTrue="1">
      <formula>#REF!=TRUE</formula>
    </cfRule>
  </conditionalFormatting>
  <conditionalFormatting sqref="H32:J32 H46:J46">
    <cfRule type="expression" dxfId="350" priority="8" stopIfTrue="1">
      <formula>$C$85=TRUE</formula>
    </cfRule>
  </conditionalFormatting>
  <conditionalFormatting sqref="G32">
    <cfRule type="expression" dxfId="349" priority="9" stopIfTrue="1">
      <formula>$C$85=TRUE</formula>
    </cfRule>
    <cfRule type="cellIs" dxfId="348" priority="10" stopIfTrue="1" operator="notEqual">
      <formula>0</formula>
    </cfRule>
  </conditionalFormatting>
  <conditionalFormatting sqref="G30:I31 G44:I45">
    <cfRule type="expression" dxfId="347" priority="11" stopIfTrue="1">
      <formula>$C$85=TRUE</formula>
    </cfRule>
    <cfRule type="expression" dxfId="346" priority="12" stopIfTrue="1">
      <formula>LEFT(G30,4)="поб."</formula>
    </cfRule>
  </conditionalFormatting>
  <conditionalFormatting sqref="D43:F46 D29:F32">
    <cfRule type="expression" dxfId="345" priority="13" stopIfTrue="1">
      <formula>$C$85=TRUE</formula>
    </cfRule>
    <cfRule type="expression" dxfId="344" priority="14" stopIfTrue="1">
      <formula>LEFT(D29,3)="пр."</formula>
    </cfRule>
  </conditionalFormatting>
  <conditionalFormatting sqref="D34:F41">
    <cfRule type="expression" dxfId="343" priority="15" stopIfTrue="1">
      <formula>LEFT(D34,3)="пр."</formula>
    </cfRule>
  </conditionalFormatting>
  <conditionalFormatting sqref="L31:L32">
    <cfRule type="expression" dxfId="342" priority="16" stopIfTrue="1">
      <formula>$C$85=TRUE</formula>
    </cfRule>
  </conditionalFormatting>
  <conditionalFormatting sqref="G46 G37 G41 K39">
    <cfRule type="expression" dxfId="341" priority="17" stopIfTrue="1">
      <formula>$C$86=TRUE</formula>
    </cfRule>
    <cfRule type="cellIs" dxfId="340" priority="18" stopIfTrue="1" operator="notEqual">
      <formula>0</formula>
    </cfRule>
  </conditionalFormatting>
  <dataValidations count="4">
    <dataValidation type="list" allowBlank="1" showInputMessage="1" showErrorMessage="1" sqref="K7:O7" xr:uid="{00000000-0002-0000-0300-000000000000}">
      <formula1>$B$199:$B$201</formula1>
    </dataValidation>
    <dataValidation type="list" allowBlank="1" showInputMessage="1" showErrorMessage="1" sqref="G7:I7" xr:uid="{00000000-0002-0000-0300-000001000000}">
      <formula1>$A$199:$A$204</formula1>
    </dataValidation>
    <dataValidation type="list" allowBlank="1" showInputMessage="1" showErrorMessage="1" sqref="P7" xr:uid="{00000000-0002-0000-0300-000002000000}">
      <formula1>$C$199:$C$202</formula1>
    </dataValidation>
    <dataValidation type="list" allowBlank="1" showInputMessage="1" showErrorMessage="1" sqref="Q7" xr:uid="{00000000-0002-0000-0300-000003000000}">
      <formula1>$D$199:$D$203</formula1>
    </dataValidation>
  </dataValidations>
  <printOptions horizontalCentered="1"/>
  <pageMargins left="0.15748031496062992" right="0.15748031496062992" top="0.55118110236220474" bottom="0.35433070866141736"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Label 1">
              <controlPr defaultSize="0" print="0" autoFill="0" autoLine="0" autoPict="0">
                <anchor moveWithCells="1" sizeWithCells="1">
                  <from>
                    <xdr:col>15</xdr:col>
                    <xdr:colOff>1098550</xdr:colOff>
                    <xdr:row>0</xdr:row>
                    <xdr:rowOff>0</xdr:rowOff>
                  </from>
                  <to>
                    <xdr:col>17</xdr:col>
                    <xdr:colOff>0</xdr:colOff>
                    <xdr:row>0</xdr:row>
                    <xdr:rowOff>203200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287"/>
  <sheetViews>
    <sheetView showGridLines="0" zoomScaleNormal="100" workbookViewId="0">
      <pane ySplit="10" topLeftCell="A15" activePane="bottomLeft" state="frozen"/>
      <selection activeCell="F13" sqref="F13"/>
      <selection pane="bottomLeft" activeCell="E25" sqref="E25:F25"/>
    </sheetView>
  </sheetViews>
  <sheetFormatPr defaultColWidth="9.1796875" defaultRowHeight="12.5"/>
  <cols>
    <col min="1" max="1" width="7.7265625" style="3" customWidth="1"/>
    <col min="2" max="2" width="12.7265625" style="3" customWidth="1"/>
    <col min="3" max="3" width="24.7265625" style="3" customWidth="1"/>
    <col min="4" max="4" width="16.7265625" style="4" customWidth="1"/>
    <col min="5" max="5" width="12.7265625" style="4" customWidth="1"/>
    <col min="6" max="6" width="15.7265625" style="4" customWidth="1"/>
    <col min="7" max="7" width="18.7265625" style="4" customWidth="1"/>
    <col min="8" max="8" width="10.7265625" style="4" customWidth="1"/>
    <col min="9" max="16384" width="9.1796875" style="3"/>
  </cols>
  <sheetData>
    <row r="1" spans="1:15" ht="23.25" customHeight="1"/>
    <row r="2" spans="1:15" ht="13">
      <c r="A2" s="341"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41"/>
      <c r="C2" s="341"/>
      <c r="D2" s="341"/>
      <c r="E2" s="341"/>
      <c r="F2" s="341"/>
      <c r="G2" s="341"/>
      <c r="H2" s="341"/>
      <c r="I2" s="5"/>
      <c r="J2" s="5"/>
      <c r="K2" s="5"/>
      <c r="L2" s="5"/>
      <c r="M2" s="5"/>
      <c r="N2" s="5"/>
      <c r="O2" s="5"/>
    </row>
    <row r="3" spans="1:15" s="7" customFormat="1" ht="10">
      <c r="A3" s="342" t="s">
        <v>0</v>
      </c>
      <c r="B3" s="342"/>
      <c r="C3" s="342"/>
      <c r="D3" s="342"/>
      <c r="E3" s="342"/>
      <c r="F3" s="342"/>
      <c r="G3" s="342"/>
      <c r="H3" s="342"/>
      <c r="I3" s="6"/>
      <c r="J3" s="6"/>
      <c r="K3" s="6"/>
      <c r="L3" s="6"/>
      <c r="M3" s="6"/>
      <c r="N3" s="6"/>
      <c r="O3" s="6"/>
    </row>
    <row r="4" spans="1:15" ht="18">
      <c r="A4" s="343" t="s">
        <v>69</v>
      </c>
      <c r="B4" s="343"/>
      <c r="C4" s="343"/>
      <c r="D4" s="343"/>
      <c r="E4" s="343"/>
      <c r="F4" s="343"/>
      <c r="G4" s="343"/>
      <c r="H4" s="343"/>
    </row>
    <row r="5" spans="1:15" s="8" customFormat="1">
      <c r="C5" s="344"/>
      <c r="D5" s="344"/>
      <c r="E5" s="344"/>
      <c r="F5" s="344"/>
      <c r="G5" s="344"/>
    </row>
    <row r="6" spans="1:15" s="10" customFormat="1" ht="11.5">
      <c r="A6" s="345" t="s">
        <v>1</v>
      </c>
      <c r="B6" s="345"/>
      <c r="C6" s="9" t="s">
        <v>2</v>
      </c>
      <c r="D6" s="9" t="s">
        <v>26</v>
      </c>
      <c r="E6" s="345" t="s">
        <v>3</v>
      </c>
      <c r="F6" s="345"/>
      <c r="G6" s="9" t="s">
        <v>4</v>
      </c>
      <c r="H6" s="9" t="s">
        <v>5</v>
      </c>
    </row>
    <row r="7" spans="1:15" s="13" customFormat="1" ht="19.899999999999999" customHeight="1">
      <c r="A7" s="330" t="s">
        <v>25</v>
      </c>
      <c r="B7" s="330"/>
      <c r="C7" s="225">
        <v>44695</v>
      </c>
      <c r="D7" s="12" t="s">
        <v>7</v>
      </c>
      <c r="E7" s="331" t="s">
        <v>72</v>
      </c>
      <c r="F7" s="332"/>
      <c r="G7" s="11" t="s">
        <v>14</v>
      </c>
      <c r="H7" s="11"/>
      <c r="L7" s="14"/>
    </row>
    <row r="8" spans="1:15" ht="6.75" customHeight="1" thickBot="1">
      <c r="C8" s="15"/>
    </row>
    <row r="9" spans="1:15" ht="33.75" customHeight="1">
      <c r="A9" s="333" t="s">
        <v>27</v>
      </c>
      <c r="B9" s="335" t="s">
        <v>28</v>
      </c>
      <c r="C9" s="335"/>
      <c r="D9" s="336"/>
      <c r="E9" s="339" t="s">
        <v>29</v>
      </c>
      <c r="F9" s="339" t="s">
        <v>30</v>
      </c>
      <c r="G9" s="339" t="s">
        <v>31</v>
      </c>
      <c r="H9" s="16" t="s">
        <v>32</v>
      </c>
    </row>
    <row r="10" spans="1:15" s="4" customFormat="1" ht="10.5" customHeight="1" thickBot="1">
      <c r="A10" s="334"/>
      <c r="B10" s="337"/>
      <c r="C10" s="337"/>
      <c r="D10" s="338"/>
      <c r="E10" s="340"/>
      <c r="F10" s="340"/>
      <c r="G10" s="340"/>
      <c r="H10" s="17">
        <v>44682</v>
      </c>
    </row>
    <row r="11" spans="1:15" s="22" customFormat="1" ht="15" customHeight="1">
      <c r="A11" s="315">
        <v>1</v>
      </c>
      <c r="B11" s="317" t="s">
        <v>223</v>
      </c>
      <c r="C11" s="318"/>
      <c r="D11" s="319"/>
      <c r="E11" s="19">
        <v>1588</v>
      </c>
      <c r="F11" s="20">
        <v>38377</v>
      </c>
      <c r="G11" s="19" t="s">
        <v>170</v>
      </c>
      <c r="H11" s="320">
        <f>718+159</f>
        <v>877</v>
      </c>
    </row>
    <row r="12" spans="1:15" s="22" customFormat="1" ht="15" customHeight="1" thickBot="1">
      <c r="A12" s="316"/>
      <c r="B12" s="322" t="s">
        <v>224</v>
      </c>
      <c r="C12" s="323"/>
      <c r="D12" s="324"/>
      <c r="E12" s="24">
        <v>1812</v>
      </c>
      <c r="F12" s="25">
        <v>39102</v>
      </c>
      <c r="G12" s="24" t="s">
        <v>170</v>
      </c>
      <c r="H12" s="321"/>
    </row>
    <row r="13" spans="1:15" s="22" customFormat="1" ht="15" customHeight="1">
      <c r="A13" s="315">
        <v>2</v>
      </c>
      <c r="B13" s="317" t="s">
        <v>225</v>
      </c>
      <c r="C13" s="318"/>
      <c r="D13" s="319"/>
      <c r="E13" s="19">
        <v>499</v>
      </c>
      <c r="F13" s="20">
        <v>32922</v>
      </c>
      <c r="G13" s="19" t="s">
        <v>170</v>
      </c>
      <c r="H13" s="320">
        <f>199+191</f>
        <v>390</v>
      </c>
    </row>
    <row r="14" spans="1:15" s="22" customFormat="1" ht="15" customHeight="1" thickBot="1">
      <c r="A14" s="316"/>
      <c r="B14" s="322" t="s">
        <v>226</v>
      </c>
      <c r="C14" s="323"/>
      <c r="D14" s="324"/>
      <c r="E14" s="24">
        <v>2566</v>
      </c>
      <c r="F14" s="25">
        <v>31048</v>
      </c>
      <c r="G14" s="24" t="s">
        <v>170</v>
      </c>
      <c r="H14" s="321"/>
    </row>
    <row r="15" spans="1:15" s="22" customFormat="1" ht="15" customHeight="1">
      <c r="A15" s="315">
        <v>3</v>
      </c>
      <c r="B15" s="317" t="s">
        <v>227</v>
      </c>
      <c r="C15" s="318"/>
      <c r="D15" s="319"/>
      <c r="E15" s="19">
        <v>1908</v>
      </c>
      <c r="F15" s="20">
        <v>32795</v>
      </c>
      <c r="G15" s="19" t="s">
        <v>170</v>
      </c>
      <c r="H15" s="320">
        <f>139+101</f>
        <v>240</v>
      </c>
    </row>
    <row r="16" spans="1:15" s="22" customFormat="1" ht="15" customHeight="1" thickBot="1">
      <c r="A16" s="316"/>
      <c r="B16" s="322" t="s">
        <v>228</v>
      </c>
      <c r="C16" s="323"/>
      <c r="D16" s="324"/>
      <c r="E16" s="24">
        <v>1652</v>
      </c>
      <c r="F16" s="25">
        <v>38663</v>
      </c>
      <c r="G16" s="24" t="s">
        <v>170</v>
      </c>
      <c r="H16" s="321"/>
    </row>
    <row r="17" spans="1:8" s="22" customFormat="1" ht="15" customHeight="1">
      <c r="A17" s="315">
        <v>4</v>
      </c>
      <c r="B17" s="317" t="s">
        <v>235</v>
      </c>
      <c r="C17" s="318"/>
      <c r="D17" s="319"/>
      <c r="E17" s="19">
        <v>1906</v>
      </c>
      <c r="F17" s="20">
        <v>39202</v>
      </c>
      <c r="G17" s="19" t="s">
        <v>170</v>
      </c>
      <c r="H17" s="320">
        <f>94+135</f>
        <v>229</v>
      </c>
    </row>
    <row r="18" spans="1:8" s="22" customFormat="1" ht="15" customHeight="1" thickBot="1">
      <c r="A18" s="316"/>
      <c r="B18" s="322" t="s">
        <v>236</v>
      </c>
      <c r="C18" s="323"/>
      <c r="D18" s="324"/>
      <c r="E18" s="24">
        <v>1609</v>
      </c>
      <c r="F18" s="25">
        <v>30732</v>
      </c>
      <c r="G18" s="24" t="s">
        <v>170</v>
      </c>
      <c r="H18" s="321"/>
    </row>
    <row r="19" spans="1:8" s="22" customFormat="1" ht="15" customHeight="1">
      <c r="A19" s="315">
        <v>5</v>
      </c>
      <c r="B19" s="317" t="s">
        <v>259</v>
      </c>
      <c r="C19" s="318"/>
      <c r="D19" s="319"/>
      <c r="E19" s="19">
        <v>1907</v>
      </c>
      <c r="F19" s="20">
        <v>29367</v>
      </c>
      <c r="G19" s="19" t="s">
        <v>170</v>
      </c>
      <c r="H19" s="320">
        <f>40+41</f>
        <v>81</v>
      </c>
    </row>
    <row r="20" spans="1:8" s="22" customFormat="1" ht="15" customHeight="1" thickBot="1">
      <c r="A20" s="316"/>
      <c r="B20" s="322" t="s">
        <v>258</v>
      </c>
      <c r="C20" s="323"/>
      <c r="D20" s="324"/>
      <c r="E20" s="24">
        <v>1626</v>
      </c>
      <c r="F20" s="25">
        <v>33078</v>
      </c>
      <c r="G20" s="24" t="s">
        <v>170</v>
      </c>
      <c r="H20" s="321"/>
    </row>
    <row r="21" spans="1:8" s="22" customFormat="1" ht="15" customHeight="1">
      <c r="A21" s="315">
        <v>6</v>
      </c>
      <c r="B21" s="317" t="s">
        <v>237</v>
      </c>
      <c r="C21" s="318"/>
      <c r="D21" s="319"/>
      <c r="E21" s="19">
        <v>1765</v>
      </c>
      <c r="F21" s="20">
        <v>29503</v>
      </c>
      <c r="G21" s="19" t="s">
        <v>170</v>
      </c>
      <c r="H21" s="320">
        <f>20</f>
        <v>20</v>
      </c>
    </row>
    <row r="22" spans="1:8" s="22" customFormat="1" ht="15" customHeight="1" thickBot="1">
      <c r="A22" s="316"/>
      <c r="B22" s="322" t="s">
        <v>238</v>
      </c>
      <c r="C22" s="323"/>
      <c r="D22" s="324"/>
      <c r="E22" s="24">
        <v>1684</v>
      </c>
      <c r="F22" s="25">
        <v>27846</v>
      </c>
      <c r="G22" s="24" t="s">
        <v>170</v>
      </c>
      <c r="H22" s="321"/>
    </row>
    <row r="23" spans="1:8" s="22" customFormat="1" ht="15" customHeight="1">
      <c r="A23" s="315">
        <v>7</v>
      </c>
      <c r="B23" s="317" t="s">
        <v>240</v>
      </c>
      <c r="C23" s="318"/>
      <c r="D23" s="319"/>
      <c r="E23" s="19">
        <v>2555</v>
      </c>
      <c r="F23" s="20">
        <v>30172</v>
      </c>
      <c r="G23" s="19" t="s">
        <v>170</v>
      </c>
      <c r="H23" s="320">
        <v>18</v>
      </c>
    </row>
    <row r="24" spans="1:8" s="22" customFormat="1" ht="15" customHeight="1" thickBot="1">
      <c r="A24" s="316"/>
      <c r="B24" s="322" t="s">
        <v>241</v>
      </c>
      <c r="C24" s="323"/>
      <c r="D24" s="324"/>
      <c r="E24" s="24">
        <v>2841</v>
      </c>
      <c r="F24" s="25">
        <v>29559</v>
      </c>
      <c r="G24" s="24" t="s">
        <v>170</v>
      </c>
      <c r="H24" s="321"/>
    </row>
    <row r="25" spans="1:8" s="22" customFormat="1" ht="15" customHeight="1">
      <c r="A25" s="315">
        <v>8</v>
      </c>
      <c r="B25" s="317" t="s">
        <v>257</v>
      </c>
      <c r="C25" s="318"/>
      <c r="D25" s="319"/>
      <c r="E25" s="19">
        <v>2800</v>
      </c>
      <c r="F25" s="20">
        <v>31139</v>
      </c>
      <c r="G25" s="19" t="s">
        <v>170</v>
      </c>
      <c r="H25" s="320">
        <v>13</v>
      </c>
    </row>
    <row r="26" spans="1:8" s="22" customFormat="1" ht="15" customHeight="1" thickBot="1">
      <c r="A26" s="316"/>
      <c r="B26" s="322" t="s">
        <v>239</v>
      </c>
      <c r="C26" s="323"/>
      <c r="D26" s="324"/>
      <c r="E26" s="24">
        <v>2798</v>
      </c>
      <c r="F26" s="25">
        <v>32324</v>
      </c>
      <c r="G26" s="24" t="s">
        <v>170</v>
      </c>
      <c r="H26" s="321"/>
    </row>
    <row r="27" spans="1:8" s="22" customFormat="1" ht="15" customHeight="1">
      <c r="A27" s="315">
        <v>9</v>
      </c>
      <c r="B27" s="317" t="s">
        <v>229</v>
      </c>
      <c r="C27" s="318"/>
      <c r="D27" s="319"/>
      <c r="E27" s="19"/>
      <c r="F27" s="20">
        <v>30172</v>
      </c>
      <c r="G27" s="19" t="s">
        <v>170</v>
      </c>
      <c r="H27" s="320"/>
    </row>
    <row r="28" spans="1:8" s="22" customFormat="1" ht="15" customHeight="1" thickBot="1">
      <c r="A28" s="316"/>
      <c r="B28" s="326" t="s">
        <v>230</v>
      </c>
      <c r="C28" s="323"/>
      <c r="D28" s="324"/>
      <c r="E28" s="24"/>
      <c r="F28" s="25">
        <v>32305</v>
      </c>
      <c r="G28" s="24" t="s">
        <v>170</v>
      </c>
      <c r="H28" s="321"/>
    </row>
    <row r="29" spans="1:8" s="22" customFormat="1" ht="15" customHeight="1">
      <c r="A29" s="315">
        <v>10</v>
      </c>
      <c r="B29" s="317" t="s">
        <v>231</v>
      </c>
      <c r="C29" s="318"/>
      <c r="D29" s="319"/>
      <c r="E29" s="19">
        <v>2827</v>
      </c>
      <c r="F29" s="20">
        <v>38868</v>
      </c>
      <c r="G29" s="19" t="s">
        <v>170</v>
      </c>
      <c r="H29" s="320"/>
    </row>
    <row r="30" spans="1:8" s="22" customFormat="1" ht="15" customHeight="1" thickBot="1">
      <c r="A30" s="316"/>
      <c r="B30" s="322" t="s">
        <v>232</v>
      </c>
      <c r="C30" s="323"/>
      <c r="D30" s="324"/>
      <c r="E30" s="24">
        <v>2823</v>
      </c>
      <c r="F30" s="25">
        <v>30214</v>
      </c>
      <c r="G30" s="24" t="s">
        <v>170</v>
      </c>
      <c r="H30" s="321"/>
    </row>
    <row r="31" spans="1:8" s="22" customFormat="1" ht="15" customHeight="1">
      <c r="A31" s="315">
        <v>11</v>
      </c>
      <c r="B31" s="317" t="s">
        <v>233</v>
      </c>
      <c r="C31" s="318"/>
      <c r="D31" s="319"/>
      <c r="E31" s="20"/>
      <c r="F31" s="20">
        <v>31228</v>
      </c>
      <c r="G31" s="19" t="s">
        <v>170</v>
      </c>
      <c r="H31" s="320"/>
    </row>
    <row r="32" spans="1:8" s="22" customFormat="1" ht="15" customHeight="1" thickBot="1">
      <c r="A32" s="316"/>
      <c r="B32" s="322" t="s">
        <v>234</v>
      </c>
      <c r="C32" s="323"/>
      <c r="D32" s="324"/>
      <c r="E32" s="24"/>
      <c r="F32" s="25">
        <v>30413</v>
      </c>
      <c r="G32" s="24" t="s">
        <v>170</v>
      </c>
      <c r="H32" s="321"/>
    </row>
    <row r="33" spans="1:8" s="22" customFormat="1" ht="15" hidden="1" customHeight="1">
      <c r="A33" s="315">
        <v>12</v>
      </c>
      <c r="B33" s="317"/>
      <c r="C33" s="318"/>
      <c r="D33" s="319"/>
      <c r="E33" s="19"/>
      <c r="F33" s="20"/>
      <c r="G33" s="19"/>
      <c r="H33" s="320"/>
    </row>
    <row r="34" spans="1:8" s="22" customFormat="1" ht="15" hidden="1" customHeight="1" thickBot="1">
      <c r="A34" s="316"/>
      <c r="B34" s="322"/>
      <c r="C34" s="323"/>
      <c r="D34" s="324"/>
      <c r="E34" s="24"/>
      <c r="F34" s="25"/>
      <c r="G34" s="24"/>
      <c r="H34" s="321"/>
    </row>
    <row r="35" spans="1:8" s="22" customFormat="1" ht="15" hidden="1" customHeight="1">
      <c r="A35" s="315">
        <v>13</v>
      </c>
      <c r="B35" s="317"/>
      <c r="C35" s="318"/>
      <c r="D35" s="319"/>
      <c r="E35" s="19"/>
      <c r="F35" s="20"/>
      <c r="G35" s="19"/>
      <c r="H35" s="320"/>
    </row>
    <row r="36" spans="1:8" s="22" customFormat="1" ht="15" hidden="1" customHeight="1" thickBot="1">
      <c r="A36" s="316"/>
      <c r="B36" s="322"/>
      <c r="C36" s="323"/>
      <c r="D36" s="324"/>
      <c r="E36" s="24"/>
      <c r="F36" s="25"/>
      <c r="G36" s="24"/>
      <c r="H36" s="321"/>
    </row>
    <row r="37" spans="1:8" s="22" customFormat="1" ht="15" hidden="1" customHeight="1">
      <c r="A37" s="315">
        <v>14</v>
      </c>
      <c r="B37" s="317"/>
      <c r="C37" s="318"/>
      <c r="D37" s="319"/>
      <c r="E37" s="19"/>
      <c r="F37" s="20"/>
      <c r="G37" s="19"/>
      <c r="H37" s="320"/>
    </row>
    <row r="38" spans="1:8" s="22" customFormat="1" ht="15" hidden="1" customHeight="1" thickBot="1">
      <c r="A38" s="316"/>
      <c r="B38" s="322"/>
      <c r="C38" s="323"/>
      <c r="D38" s="324"/>
      <c r="E38" s="24"/>
      <c r="F38" s="25"/>
      <c r="G38" s="24"/>
      <c r="H38" s="321"/>
    </row>
    <row r="39" spans="1:8" s="22" customFormat="1" ht="15" hidden="1" customHeight="1">
      <c r="A39" s="315">
        <v>15</v>
      </c>
      <c r="B39" s="317"/>
      <c r="C39" s="318"/>
      <c r="D39" s="319"/>
      <c r="E39" s="19"/>
      <c r="F39" s="20"/>
      <c r="G39" s="19"/>
      <c r="H39" s="320"/>
    </row>
    <row r="40" spans="1:8" s="22" customFormat="1" ht="15" hidden="1" customHeight="1" thickBot="1">
      <c r="A40" s="316"/>
      <c r="B40" s="322"/>
      <c r="C40" s="323"/>
      <c r="D40" s="324"/>
      <c r="E40" s="24"/>
      <c r="F40" s="25"/>
      <c r="G40" s="24"/>
      <c r="H40" s="321"/>
    </row>
    <row r="41" spans="1:8" s="22" customFormat="1" ht="15" hidden="1" customHeight="1">
      <c r="A41" s="315">
        <v>16</v>
      </c>
      <c r="B41" s="317"/>
      <c r="C41" s="318"/>
      <c r="D41" s="319"/>
      <c r="E41" s="19"/>
      <c r="F41" s="20"/>
      <c r="G41" s="19"/>
      <c r="H41" s="320"/>
    </row>
    <row r="42" spans="1:8" s="22" customFormat="1" ht="15" hidden="1" customHeight="1" thickBot="1">
      <c r="A42" s="316"/>
      <c r="B42" s="322"/>
      <c r="C42" s="323"/>
      <c r="D42" s="324"/>
      <c r="E42" s="24"/>
      <c r="F42" s="25"/>
      <c r="G42" s="24"/>
      <c r="H42" s="321"/>
    </row>
    <row r="43" spans="1:8" s="22" customFormat="1" ht="15" hidden="1" customHeight="1">
      <c r="A43" s="315">
        <v>17</v>
      </c>
      <c r="B43" s="317"/>
      <c r="C43" s="318"/>
      <c r="D43" s="319"/>
      <c r="E43" s="19"/>
      <c r="F43" s="20"/>
      <c r="G43" s="19"/>
      <c r="H43" s="320"/>
    </row>
    <row r="44" spans="1:8" s="22" customFormat="1" ht="15" hidden="1" customHeight="1" thickBot="1">
      <c r="A44" s="316"/>
      <c r="B44" s="322"/>
      <c r="C44" s="323"/>
      <c r="D44" s="324"/>
      <c r="E44" s="24"/>
      <c r="F44" s="25"/>
      <c r="G44" s="24"/>
      <c r="H44" s="321"/>
    </row>
    <row r="45" spans="1:8" s="22" customFormat="1" ht="15" hidden="1" customHeight="1">
      <c r="A45" s="315">
        <v>18</v>
      </c>
      <c r="B45" s="317"/>
      <c r="C45" s="318"/>
      <c r="D45" s="319"/>
      <c r="E45" s="19"/>
      <c r="F45" s="20"/>
      <c r="G45" s="19"/>
      <c r="H45" s="320"/>
    </row>
    <row r="46" spans="1:8" s="22" customFormat="1" ht="15" hidden="1" customHeight="1" thickBot="1">
      <c r="A46" s="316"/>
      <c r="B46" s="322"/>
      <c r="C46" s="323"/>
      <c r="D46" s="324"/>
      <c r="E46" s="24"/>
      <c r="F46" s="25"/>
      <c r="G46" s="24"/>
      <c r="H46" s="321"/>
    </row>
    <row r="47" spans="1:8" s="22" customFormat="1" ht="15" hidden="1" customHeight="1">
      <c r="A47" s="315">
        <v>19</v>
      </c>
      <c r="B47" s="317"/>
      <c r="C47" s="318"/>
      <c r="D47" s="319"/>
      <c r="E47" s="19"/>
      <c r="F47" s="20"/>
      <c r="G47" s="19"/>
      <c r="H47" s="320"/>
    </row>
    <row r="48" spans="1:8" s="22" customFormat="1" ht="15" hidden="1" customHeight="1" thickBot="1">
      <c r="A48" s="316"/>
      <c r="B48" s="322"/>
      <c r="C48" s="323"/>
      <c r="D48" s="324"/>
      <c r="E48" s="24"/>
      <c r="F48" s="25"/>
      <c r="G48" s="24"/>
      <c r="H48" s="321"/>
    </row>
    <row r="49" spans="1:11" s="22" customFormat="1" ht="15" hidden="1" customHeight="1">
      <c r="A49" s="315">
        <v>20</v>
      </c>
      <c r="B49" s="317"/>
      <c r="C49" s="318"/>
      <c r="D49" s="319"/>
      <c r="E49" s="19"/>
      <c r="F49" s="20"/>
      <c r="G49" s="19"/>
      <c r="H49" s="320"/>
    </row>
    <row r="50" spans="1:11" s="22" customFormat="1" ht="15" hidden="1" customHeight="1" thickBot="1">
      <c r="A50" s="316"/>
      <c r="B50" s="322"/>
      <c r="C50" s="323"/>
      <c r="D50" s="324"/>
      <c r="E50" s="24"/>
      <c r="F50" s="25"/>
      <c r="G50" s="24"/>
      <c r="H50" s="321"/>
    </row>
    <row r="51" spans="1:11" s="22" customFormat="1" ht="15" hidden="1" customHeight="1">
      <c r="A51" s="315">
        <v>21</v>
      </c>
      <c r="B51" s="317"/>
      <c r="C51" s="318"/>
      <c r="D51" s="319"/>
      <c r="E51" s="19"/>
      <c r="F51" s="20"/>
      <c r="G51" s="19"/>
      <c r="H51" s="320"/>
    </row>
    <row r="52" spans="1:11" s="22" customFormat="1" ht="15" hidden="1" customHeight="1" thickBot="1">
      <c r="A52" s="316"/>
      <c r="B52" s="322"/>
      <c r="C52" s="323"/>
      <c r="D52" s="324"/>
      <c r="E52" s="24"/>
      <c r="F52" s="25"/>
      <c r="G52" s="24"/>
      <c r="H52" s="321"/>
    </row>
    <row r="53" spans="1:11" s="22" customFormat="1" ht="15" hidden="1" customHeight="1">
      <c r="A53" s="315">
        <v>22</v>
      </c>
      <c r="B53" s="317"/>
      <c r="C53" s="318"/>
      <c r="D53" s="319"/>
      <c r="E53" s="19"/>
      <c r="F53" s="20"/>
      <c r="G53" s="19"/>
      <c r="H53" s="320"/>
    </row>
    <row r="54" spans="1:11" s="22" customFormat="1" ht="15" hidden="1" customHeight="1" thickBot="1">
      <c r="A54" s="316"/>
      <c r="B54" s="326"/>
      <c r="C54" s="323"/>
      <c r="D54" s="324"/>
      <c r="E54" s="24"/>
      <c r="F54" s="25"/>
      <c r="G54" s="24"/>
      <c r="H54" s="321"/>
    </row>
    <row r="55" spans="1:11" s="22" customFormat="1" ht="15" hidden="1" customHeight="1">
      <c r="A55" s="315">
        <v>23</v>
      </c>
      <c r="B55" s="317"/>
      <c r="C55" s="318"/>
      <c r="D55" s="319"/>
      <c r="E55" s="19"/>
      <c r="F55" s="20"/>
      <c r="G55" s="19"/>
      <c r="H55" s="320"/>
    </row>
    <row r="56" spans="1:11" s="22" customFormat="1" ht="15" hidden="1" customHeight="1" thickBot="1">
      <c r="A56" s="316"/>
      <c r="B56" s="322"/>
      <c r="C56" s="323"/>
      <c r="D56" s="324"/>
      <c r="E56" s="24"/>
      <c r="F56" s="25"/>
      <c r="G56" s="24"/>
      <c r="H56" s="321"/>
    </row>
    <row r="57" spans="1:11" s="22" customFormat="1" ht="15" hidden="1" customHeight="1">
      <c r="A57" s="315">
        <v>24</v>
      </c>
      <c r="B57" s="317"/>
      <c r="C57" s="318"/>
      <c r="D57" s="319"/>
      <c r="E57" s="20"/>
      <c r="F57" s="20"/>
      <c r="G57" s="19"/>
      <c r="H57" s="320"/>
    </row>
    <row r="58" spans="1:11" s="22" customFormat="1" ht="15" hidden="1" customHeight="1" thickBot="1">
      <c r="A58" s="316"/>
      <c r="B58" s="322"/>
      <c r="C58" s="323"/>
      <c r="D58" s="324"/>
      <c r="E58" s="24"/>
      <c r="F58" s="25"/>
      <c r="G58" s="24"/>
      <c r="H58" s="321"/>
    </row>
    <row r="59" spans="1:11">
      <c r="A59" s="28"/>
      <c r="B59" s="28"/>
      <c r="C59" s="29"/>
      <c r="D59" s="30"/>
      <c r="E59" s="30"/>
      <c r="F59" s="30"/>
      <c r="G59" s="30"/>
      <c r="H59" s="30"/>
    </row>
    <row r="60" spans="1:11" s="2" customFormat="1" ht="10.15" customHeight="1">
      <c r="A60" s="31"/>
      <c r="B60" s="32"/>
      <c r="C60" s="32"/>
      <c r="D60" s="32"/>
      <c r="E60" s="307" t="s">
        <v>33</v>
      </c>
      <c r="F60" s="307"/>
      <c r="G60" s="307"/>
      <c r="H60" s="307"/>
      <c r="I60" s="32"/>
      <c r="J60" s="32"/>
      <c r="K60" s="32"/>
    </row>
    <row r="61" spans="1:11" s="2" customFormat="1" ht="10.15" customHeight="1">
      <c r="A61" s="33"/>
      <c r="B61" s="33"/>
      <c r="C61" s="33"/>
      <c r="D61" s="33"/>
      <c r="E61" s="308"/>
      <c r="F61" s="308"/>
      <c r="G61" s="310" t="s">
        <v>71</v>
      </c>
      <c r="H61" s="310"/>
      <c r="I61" s="34"/>
      <c r="J61" s="34"/>
      <c r="K61" s="34"/>
    </row>
    <row r="62" spans="1:11" s="2" customFormat="1" ht="10.15" customHeight="1">
      <c r="A62" s="33"/>
      <c r="B62" s="33"/>
      <c r="C62" s="33"/>
      <c r="D62" s="33"/>
      <c r="E62" s="309"/>
      <c r="F62" s="309"/>
      <c r="G62" s="311"/>
      <c r="H62" s="311"/>
      <c r="I62" s="34"/>
      <c r="J62" s="34"/>
      <c r="K62" s="34"/>
    </row>
    <row r="63" spans="1:11" s="2" customFormat="1" ht="10.15" customHeight="1">
      <c r="A63" s="35"/>
      <c r="B63" s="36"/>
      <c r="C63" s="36"/>
      <c r="D63" s="36"/>
      <c r="E63" s="312" t="s">
        <v>34</v>
      </c>
      <c r="F63" s="312"/>
      <c r="G63" s="313" t="s">
        <v>35</v>
      </c>
      <c r="H63" s="314"/>
      <c r="I63" s="37"/>
      <c r="J63" s="37"/>
      <c r="K63" s="37"/>
    </row>
    <row r="64" spans="1:11" ht="12.75" customHeight="1">
      <c r="A64" s="38"/>
      <c r="B64" s="38"/>
      <c r="C64" s="38"/>
      <c r="D64" s="39"/>
      <c r="E64" s="39"/>
      <c r="F64" s="39"/>
      <c r="G64" s="39"/>
      <c r="H64" s="39"/>
    </row>
    <row r="65" spans="1:15" s="40" customFormat="1">
      <c r="A65" s="306"/>
      <c r="B65" s="306"/>
      <c r="C65" s="306"/>
      <c r="D65" s="306"/>
      <c r="E65" s="306"/>
      <c r="F65" s="306"/>
      <c r="G65" s="306"/>
      <c r="H65" s="306"/>
    </row>
    <row r="66" spans="1:15" s="40" customFormat="1">
      <c r="A66" s="306"/>
      <c r="B66" s="306"/>
      <c r="C66" s="306"/>
      <c r="D66" s="306"/>
      <c r="E66" s="306"/>
      <c r="F66" s="306"/>
      <c r="G66" s="306"/>
      <c r="H66" s="306"/>
    </row>
    <row r="68" spans="1:15" s="4" customFormat="1">
      <c r="A68" s="41"/>
      <c r="B68" s="41"/>
      <c r="C68" s="3"/>
      <c r="I68" s="3"/>
      <c r="J68" s="3"/>
      <c r="K68" s="3"/>
      <c r="L68" s="3"/>
      <c r="M68" s="3"/>
      <c r="N68" s="3"/>
      <c r="O68" s="3"/>
    </row>
    <row r="69" spans="1:15" s="4" customFormat="1">
      <c r="A69" s="41"/>
      <c r="B69" s="41"/>
      <c r="C69" s="3"/>
      <c r="F69" s="30"/>
      <c r="I69" s="3"/>
      <c r="J69" s="3"/>
      <c r="K69" s="3"/>
      <c r="L69" s="3"/>
      <c r="M69" s="3"/>
      <c r="N69" s="3"/>
      <c r="O69" s="3"/>
    </row>
    <row r="70" spans="1:15" s="4" customFormat="1">
      <c r="A70" s="41"/>
      <c r="B70" s="41"/>
      <c r="C70" s="3"/>
      <c r="F70" s="30"/>
      <c r="I70" s="3"/>
      <c r="J70" s="3"/>
      <c r="K70" s="3"/>
      <c r="L70" s="3"/>
      <c r="M70" s="3"/>
      <c r="N70" s="3"/>
      <c r="O70" s="3"/>
    </row>
    <row r="71" spans="1:15" s="4" customFormat="1">
      <c r="A71" s="41"/>
      <c r="B71" s="41"/>
      <c r="C71" s="3"/>
      <c r="F71" s="30"/>
      <c r="I71" s="3"/>
      <c r="J71" s="3"/>
      <c r="K71" s="3"/>
      <c r="L71" s="3"/>
      <c r="M71" s="3"/>
      <c r="N71" s="3"/>
      <c r="O71" s="3"/>
    </row>
    <row r="72" spans="1:15" s="4" customFormat="1">
      <c r="A72" s="41"/>
      <c r="B72" s="41"/>
      <c r="C72" s="3"/>
      <c r="F72" s="30"/>
      <c r="I72" s="3"/>
      <c r="J72" s="3"/>
      <c r="K72" s="3"/>
      <c r="L72" s="3"/>
      <c r="M72" s="3"/>
      <c r="N72" s="3"/>
      <c r="O72" s="3"/>
    </row>
    <row r="73" spans="1:15" s="4" customFormat="1">
      <c r="A73" s="41"/>
      <c r="B73" s="41"/>
      <c r="C73" s="3"/>
      <c r="F73" s="30"/>
      <c r="I73" s="3"/>
      <c r="J73" s="3"/>
      <c r="K73" s="3"/>
      <c r="L73" s="3"/>
      <c r="M73" s="3"/>
      <c r="N73" s="3"/>
      <c r="O73" s="3"/>
    </row>
    <row r="74" spans="1:15" s="4" customFormat="1">
      <c r="A74" s="41"/>
      <c r="B74" s="41"/>
      <c r="C74" s="3"/>
      <c r="F74" s="30"/>
      <c r="I74" s="3"/>
      <c r="J74" s="3"/>
      <c r="K74" s="3"/>
      <c r="L74" s="3"/>
      <c r="M74" s="3"/>
      <c r="N74" s="3"/>
      <c r="O74" s="3"/>
    </row>
    <row r="75" spans="1:15" s="4" customFormat="1">
      <c r="A75" s="41"/>
      <c r="B75" s="41"/>
      <c r="C75" s="3"/>
      <c r="F75" s="30"/>
      <c r="I75" s="3"/>
      <c r="J75" s="3"/>
      <c r="K75" s="3"/>
      <c r="L75" s="3"/>
      <c r="M75" s="3"/>
      <c r="N75" s="3"/>
      <c r="O75" s="3"/>
    </row>
    <row r="76" spans="1:15" s="4" customFormat="1">
      <c r="A76" s="41"/>
      <c r="B76" s="41"/>
      <c r="C76" s="3"/>
      <c r="F76" s="30"/>
      <c r="I76" s="3"/>
      <c r="J76" s="3"/>
      <c r="K76" s="3"/>
      <c r="L76" s="3"/>
      <c r="M76" s="3"/>
      <c r="N76" s="3"/>
      <c r="O76" s="3"/>
    </row>
    <row r="77" spans="1:15" s="4" customFormat="1">
      <c r="A77" s="41"/>
      <c r="B77" s="41"/>
      <c r="C77" s="3"/>
      <c r="F77" s="30"/>
      <c r="I77" s="3"/>
      <c r="J77" s="3"/>
      <c r="K77" s="3"/>
      <c r="L77" s="3"/>
      <c r="M77" s="3"/>
      <c r="N77" s="3"/>
      <c r="O77" s="3"/>
    </row>
    <row r="78" spans="1:15" s="4" customFormat="1">
      <c r="A78" s="41"/>
      <c r="B78" s="41"/>
      <c r="C78" s="3"/>
      <c r="F78" s="30"/>
      <c r="I78" s="3"/>
      <c r="J78" s="3"/>
      <c r="K78" s="3"/>
      <c r="L78" s="3"/>
      <c r="M78" s="3"/>
      <c r="N78" s="3"/>
      <c r="O78" s="3"/>
    </row>
    <row r="79" spans="1:15" s="4" customFormat="1">
      <c r="A79" s="41"/>
      <c r="B79" s="41"/>
      <c r="C79" s="3"/>
      <c r="F79" s="30"/>
      <c r="I79" s="3"/>
      <c r="J79" s="3"/>
      <c r="K79" s="3"/>
      <c r="L79" s="3"/>
      <c r="M79" s="3"/>
      <c r="N79" s="3"/>
      <c r="O79" s="3"/>
    </row>
    <row r="80" spans="1:15" s="4" customFormat="1">
      <c r="A80" s="41"/>
      <c r="B80" s="41"/>
      <c r="C80" s="3"/>
      <c r="F80" s="30"/>
      <c r="I80" s="3"/>
      <c r="J80" s="3"/>
      <c r="K80" s="3"/>
      <c r="L80" s="3"/>
      <c r="M80" s="3"/>
      <c r="N80" s="3"/>
      <c r="O80" s="3"/>
    </row>
    <row r="81" spans="1:15" s="4" customFormat="1">
      <c r="A81" s="41"/>
      <c r="B81" s="41"/>
      <c r="C81" s="3"/>
      <c r="F81" s="30"/>
      <c r="I81" s="3"/>
      <c r="J81" s="3"/>
      <c r="K81" s="3"/>
      <c r="L81" s="3"/>
      <c r="M81" s="3"/>
      <c r="N81" s="3"/>
      <c r="O81" s="3"/>
    </row>
    <row r="82" spans="1:15" s="4" customFormat="1">
      <c r="A82" s="41"/>
      <c r="B82" s="41"/>
      <c r="C82" s="3"/>
      <c r="F82" s="30"/>
      <c r="I82" s="3"/>
      <c r="J82" s="3"/>
      <c r="K82" s="3"/>
      <c r="L82" s="3"/>
      <c r="M82" s="3"/>
      <c r="N82" s="3"/>
      <c r="O82" s="3"/>
    </row>
    <row r="83" spans="1:15" s="4" customFormat="1">
      <c r="A83" s="41"/>
      <c r="B83" s="41"/>
      <c r="C83" s="3"/>
      <c r="F83" s="30"/>
      <c r="I83" s="3"/>
      <c r="J83" s="3"/>
      <c r="K83" s="3"/>
      <c r="L83" s="3"/>
      <c r="M83" s="3"/>
      <c r="N83" s="3"/>
      <c r="O83" s="3"/>
    </row>
    <row r="84" spans="1:15" s="4" customFormat="1">
      <c r="A84" s="41"/>
      <c r="B84" s="41"/>
      <c r="C84" s="3"/>
      <c r="F84" s="30"/>
      <c r="I84" s="3"/>
      <c r="J84" s="3"/>
      <c r="K84" s="3"/>
      <c r="L84" s="3"/>
      <c r="M84" s="3"/>
      <c r="N84" s="3"/>
      <c r="O84" s="3"/>
    </row>
    <row r="85" spans="1:15" s="4" customFormat="1">
      <c r="A85" s="41"/>
      <c r="B85" s="41"/>
      <c r="C85" s="3"/>
      <c r="F85" s="30"/>
      <c r="I85" s="3"/>
      <c r="J85" s="3"/>
      <c r="K85" s="3"/>
      <c r="L85" s="3"/>
      <c r="M85" s="3"/>
      <c r="N85" s="3"/>
      <c r="O85" s="3"/>
    </row>
    <row r="86" spans="1:15" s="4" customFormat="1">
      <c r="A86" s="41"/>
      <c r="B86" s="41"/>
      <c r="C86" s="3"/>
      <c r="F86" s="30"/>
      <c r="I86" s="3"/>
      <c r="J86" s="3"/>
      <c r="K86" s="3"/>
      <c r="L86" s="3"/>
      <c r="M86" s="3"/>
      <c r="N86" s="3"/>
      <c r="O86" s="3"/>
    </row>
    <row r="87" spans="1:15" s="4" customFormat="1">
      <c r="A87" s="41"/>
      <c r="B87" s="41"/>
      <c r="C87" s="3"/>
      <c r="F87" s="30"/>
      <c r="I87" s="3"/>
      <c r="J87" s="3"/>
      <c r="K87" s="3"/>
      <c r="L87" s="3"/>
      <c r="M87" s="3"/>
      <c r="N87" s="3"/>
      <c r="O87" s="3"/>
    </row>
    <row r="88" spans="1:15" s="4" customFormat="1">
      <c r="A88" s="41"/>
      <c r="B88" s="41"/>
      <c r="C88" s="3"/>
      <c r="F88" s="30"/>
      <c r="I88" s="3"/>
      <c r="J88" s="3"/>
      <c r="K88" s="3"/>
      <c r="L88" s="3"/>
      <c r="M88" s="3"/>
      <c r="N88" s="3"/>
      <c r="O88" s="3"/>
    </row>
    <row r="89" spans="1:15" s="4" customFormat="1">
      <c r="A89" s="41"/>
      <c r="B89" s="41"/>
      <c r="C89" s="3"/>
      <c r="F89" s="30"/>
      <c r="I89" s="3"/>
      <c r="J89" s="3"/>
      <c r="K89" s="3"/>
      <c r="L89" s="3"/>
      <c r="M89" s="3"/>
      <c r="N89" s="3"/>
      <c r="O89" s="3"/>
    </row>
    <row r="90" spans="1:15" s="4" customFormat="1">
      <c r="A90" s="41"/>
      <c r="B90" s="41"/>
      <c r="C90" s="3"/>
      <c r="F90" s="30"/>
      <c r="I90" s="3"/>
      <c r="J90" s="3"/>
      <c r="K90" s="3"/>
      <c r="L90" s="3"/>
      <c r="M90" s="3"/>
      <c r="N90" s="3"/>
      <c r="O90" s="3"/>
    </row>
    <row r="91" spans="1:15" s="4" customFormat="1">
      <c r="A91" s="41"/>
      <c r="B91" s="41"/>
      <c r="C91" s="3"/>
      <c r="F91" s="30"/>
      <c r="I91" s="3"/>
      <c r="J91" s="3"/>
      <c r="K91" s="3"/>
      <c r="L91" s="3"/>
      <c r="M91" s="3"/>
      <c r="N91" s="3"/>
      <c r="O91" s="3"/>
    </row>
    <row r="92" spans="1:15" s="4" customFormat="1">
      <c r="A92" s="41"/>
      <c r="B92" s="41"/>
      <c r="C92" s="3"/>
      <c r="F92" s="30"/>
      <c r="I92" s="3"/>
      <c r="J92" s="3"/>
      <c r="K92" s="3"/>
      <c r="L92" s="3"/>
      <c r="M92" s="3"/>
      <c r="N92" s="3"/>
      <c r="O92" s="3"/>
    </row>
    <row r="93" spans="1:15" s="4" customFormat="1">
      <c r="A93" s="41"/>
      <c r="B93" s="41"/>
      <c r="C93" s="3"/>
      <c r="F93" s="30"/>
      <c r="I93" s="3"/>
      <c r="J93" s="3"/>
      <c r="K93" s="3"/>
      <c r="L93" s="3"/>
      <c r="M93" s="3"/>
      <c r="N93" s="3"/>
      <c r="O93" s="3"/>
    </row>
    <row r="94" spans="1:15" s="4" customFormat="1">
      <c r="A94" s="41"/>
      <c r="B94" s="41"/>
      <c r="C94" s="3"/>
      <c r="F94" s="30"/>
      <c r="I94" s="3"/>
      <c r="J94" s="3"/>
      <c r="K94" s="3"/>
      <c r="L94" s="3"/>
      <c r="M94" s="3"/>
      <c r="N94" s="3"/>
      <c r="O94" s="3"/>
    </row>
    <row r="95" spans="1:15" s="4" customFormat="1">
      <c r="A95" s="41"/>
      <c r="B95" s="41"/>
      <c r="C95" s="3"/>
      <c r="F95" s="30"/>
      <c r="I95" s="3"/>
      <c r="J95" s="3"/>
      <c r="K95" s="3"/>
      <c r="L95" s="3"/>
      <c r="M95" s="3"/>
      <c r="N95" s="3"/>
      <c r="O95" s="3"/>
    </row>
    <row r="96" spans="1:15" s="4" customFormat="1">
      <c r="A96" s="41"/>
      <c r="B96" s="41"/>
      <c r="C96" s="3"/>
      <c r="F96" s="30"/>
      <c r="I96" s="3"/>
      <c r="J96" s="3"/>
      <c r="K96" s="3"/>
      <c r="L96" s="3"/>
      <c r="M96" s="3"/>
      <c r="N96" s="3"/>
      <c r="O96" s="3"/>
    </row>
    <row r="97" spans="1:15" s="4" customFormat="1">
      <c r="A97" s="41"/>
      <c r="B97" s="41"/>
      <c r="C97" s="3"/>
      <c r="F97" s="30"/>
      <c r="I97" s="3"/>
      <c r="J97" s="3"/>
      <c r="K97" s="3"/>
      <c r="L97" s="3"/>
      <c r="M97" s="3"/>
      <c r="N97" s="3"/>
      <c r="O97" s="3"/>
    </row>
    <row r="98" spans="1:15" s="4" customFormat="1">
      <c r="A98" s="41"/>
      <c r="B98" s="41"/>
      <c r="C98" s="3"/>
      <c r="F98" s="30"/>
      <c r="I98" s="3"/>
      <c r="J98" s="3"/>
      <c r="K98" s="3"/>
      <c r="L98" s="3"/>
      <c r="M98" s="3"/>
      <c r="N98" s="3"/>
      <c r="O98" s="3"/>
    </row>
    <row r="99" spans="1:15" s="4" customFormat="1">
      <c r="A99" s="41"/>
      <c r="B99" s="41"/>
      <c r="C99" s="3"/>
      <c r="F99" s="30"/>
      <c r="I99" s="3"/>
      <c r="J99" s="3"/>
      <c r="K99" s="3"/>
      <c r="L99" s="3"/>
      <c r="M99" s="3"/>
      <c r="N99" s="3"/>
      <c r="O99" s="3"/>
    </row>
    <row r="100" spans="1:15" s="4" customFormat="1">
      <c r="A100" s="41"/>
      <c r="B100" s="41"/>
      <c r="C100" s="3"/>
      <c r="F100" s="30"/>
      <c r="I100" s="3"/>
      <c r="J100" s="3"/>
      <c r="K100" s="3"/>
      <c r="L100" s="3"/>
      <c r="M100" s="3"/>
      <c r="N100" s="3"/>
      <c r="O100" s="3"/>
    </row>
    <row r="101" spans="1:15" s="4" customFormat="1">
      <c r="A101" s="41"/>
      <c r="B101" s="41"/>
      <c r="C101" s="3"/>
      <c r="F101" s="30"/>
      <c r="I101" s="3"/>
      <c r="J101" s="3"/>
      <c r="K101" s="3"/>
      <c r="L101" s="3"/>
      <c r="M101" s="3"/>
      <c r="N101" s="3"/>
      <c r="O101" s="3"/>
    </row>
    <row r="102" spans="1:15" s="4" customFormat="1">
      <c r="A102" s="41"/>
      <c r="B102" s="41"/>
      <c r="C102" s="3"/>
      <c r="F102" s="30"/>
      <c r="I102" s="3"/>
      <c r="J102" s="3"/>
      <c r="K102" s="3"/>
      <c r="L102" s="3"/>
      <c r="M102" s="3"/>
      <c r="N102" s="3"/>
      <c r="O102" s="3"/>
    </row>
    <row r="103" spans="1:15" s="4" customFormat="1">
      <c r="A103" s="41"/>
      <c r="B103" s="41"/>
      <c r="C103" s="3"/>
      <c r="F103" s="30"/>
      <c r="I103" s="3"/>
      <c r="J103" s="3"/>
      <c r="K103" s="3"/>
      <c r="L103" s="3"/>
      <c r="M103" s="3"/>
      <c r="N103" s="3"/>
      <c r="O103" s="3"/>
    </row>
    <row r="104" spans="1:15" s="4" customFormat="1">
      <c r="A104" s="41"/>
      <c r="B104" s="41"/>
      <c r="C104" s="3"/>
      <c r="F104" s="30"/>
      <c r="I104" s="3"/>
      <c r="J104" s="3"/>
      <c r="K104" s="3"/>
      <c r="L104" s="3"/>
      <c r="M104" s="3"/>
      <c r="N104" s="3"/>
      <c r="O104" s="3"/>
    </row>
    <row r="105" spans="1:15" s="4" customFormat="1">
      <c r="A105" s="41"/>
      <c r="B105" s="41"/>
      <c r="C105" s="3"/>
      <c r="F105" s="30"/>
      <c r="I105" s="3"/>
      <c r="J105" s="3"/>
      <c r="K105" s="3"/>
      <c r="L105" s="3"/>
      <c r="M105" s="3"/>
      <c r="N105" s="3"/>
      <c r="O105" s="3"/>
    </row>
    <row r="106" spans="1:15" s="4" customFormat="1">
      <c r="A106" s="41"/>
      <c r="B106" s="41"/>
      <c r="C106" s="3"/>
      <c r="F106" s="30"/>
      <c r="I106" s="3"/>
      <c r="J106" s="3"/>
      <c r="K106" s="3"/>
      <c r="L106" s="3"/>
      <c r="M106" s="3"/>
      <c r="N106" s="3"/>
      <c r="O106" s="3"/>
    </row>
    <row r="107" spans="1:15" s="4" customFormat="1">
      <c r="A107" s="41"/>
      <c r="B107" s="41"/>
      <c r="C107" s="3"/>
      <c r="F107" s="30"/>
      <c r="I107" s="3"/>
      <c r="J107" s="3"/>
      <c r="K107" s="3"/>
      <c r="L107" s="3"/>
      <c r="M107" s="3"/>
      <c r="N107" s="3"/>
      <c r="O107" s="3"/>
    </row>
    <row r="108" spans="1:15" s="4" customFormat="1">
      <c r="A108" s="41"/>
      <c r="B108" s="41"/>
      <c r="C108" s="3"/>
      <c r="F108" s="30"/>
      <c r="I108" s="3"/>
      <c r="J108" s="3"/>
      <c r="K108" s="3"/>
      <c r="L108" s="3"/>
      <c r="M108" s="3"/>
      <c r="N108" s="3"/>
      <c r="O108" s="3"/>
    </row>
    <row r="109" spans="1:15" s="4" customFormat="1">
      <c r="A109" s="41"/>
      <c r="B109" s="41"/>
      <c r="C109" s="3"/>
      <c r="F109" s="30"/>
      <c r="I109" s="3"/>
      <c r="J109" s="3"/>
      <c r="K109" s="3"/>
      <c r="L109" s="3"/>
      <c r="M109" s="3"/>
      <c r="N109" s="3"/>
      <c r="O109" s="3"/>
    </row>
    <row r="110" spans="1:15" s="4" customFormat="1">
      <c r="A110" s="41"/>
      <c r="B110" s="41"/>
      <c r="C110" s="3"/>
      <c r="F110" s="30"/>
      <c r="I110" s="3"/>
      <c r="J110" s="3"/>
      <c r="K110" s="3"/>
      <c r="L110" s="3"/>
      <c r="M110" s="3"/>
      <c r="N110" s="3"/>
      <c r="O110" s="3"/>
    </row>
    <row r="111" spans="1:15" s="4" customFormat="1">
      <c r="A111" s="41"/>
      <c r="B111" s="41"/>
      <c r="C111" s="3"/>
      <c r="F111" s="30"/>
      <c r="I111" s="3"/>
      <c r="J111" s="3"/>
      <c r="K111" s="3"/>
      <c r="L111" s="3"/>
      <c r="M111" s="3"/>
      <c r="N111" s="3"/>
      <c r="O111" s="3"/>
    </row>
    <row r="112" spans="1:15" s="4" customFormat="1">
      <c r="A112" s="41"/>
      <c r="B112" s="41"/>
      <c r="C112" s="3"/>
      <c r="F112" s="30"/>
      <c r="I112" s="3"/>
      <c r="J112" s="3"/>
      <c r="K112" s="3"/>
      <c r="L112" s="3"/>
      <c r="M112" s="3"/>
      <c r="N112" s="3"/>
      <c r="O112" s="3"/>
    </row>
    <row r="113" spans="1:15" s="4" customFormat="1">
      <c r="A113" s="41"/>
      <c r="B113" s="41"/>
      <c r="C113" s="3"/>
      <c r="F113" s="30"/>
      <c r="I113" s="3"/>
      <c r="J113" s="3"/>
      <c r="K113" s="3"/>
      <c r="L113" s="3"/>
      <c r="M113" s="3"/>
      <c r="N113" s="3"/>
      <c r="O113" s="3"/>
    </row>
    <row r="114" spans="1:15" s="4" customFormat="1">
      <c r="A114" s="41"/>
      <c r="B114" s="41"/>
      <c r="C114" s="3"/>
      <c r="F114" s="30"/>
      <c r="I114" s="3"/>
      <c r="J114" s="3"/>
      <c r="K114" s="3"/>
      <c r="L114" s="3"/>
      <c r="M114" s="3"/>
      <c r="N114" s="3"/>
      <c r="O114" s="3"/>
    </row>
    <row r="115" spans="1:15" s="4" customFormat="1">
      <c r="A115" s="41"/>
      <c r="B115" s="41"/>
      <c r="C115" s="3"/>
      <c r="F115" s="30"/>
      <c r="I115" s="3"/>
      <c r="J115" s="3"/>
      <c r="K115" s="3"/>
      <c r="L115" s="3"/>
      <c r="M115" s="3"/>
      <c r="N115" s="3"/>
      <c r="O115" s="3"/>
    </row>
    <row r="116" spans="1:15" s="4" customFormat="1">
      <c r="A116" s="41"/>
      <c r="B116" s="41"/>
      <c r="C116" s="3"/>
      <c r="F116" s="30"/>
      <c r="I116" s="3"/>
      <c r="J116" s="3"/>
      <c r="K116" s="3"/>
      <c r="L116" s="3"/>
      <c r="M116" s="3"/>
      <c r="N116" s="3"/>
      <c r="O116" s="3"/>
    </row>
    <row r="117" spans="1:15" s="4" customFormat="1">
      <c r="A117" s="41"/>
      <c r="B117" s="41"/>
      <c r="C117" s="3"/>
      <c r="F117" s="30"/>
      <c r="I117" s="3"/>
      <c r="J117" s="3"/>
      <c r="K117" s="3"/>
      <c r="L117" s="3"/>
      <c r="M117" s="3"/>
      <c r="N117" s="3"/>
      <c r="O117" s="3"/>
    </row>
    <row r="118" spans="1:15" s="4" customFormat="1">
      <c r="A118" s="41"/>
      <c r="B118" s="41"/>
      <c r="C118" s="3"/>
      <c r="F118" s="30"/>
      <c r="I118" s="3"/>
      <c r="J118" s="3"/>
      <c r="K118" s="3"/>
      <c r="L118" s="3"/>
      <c r="M118" s="3"/>
      <c r="N118" s="3"/>
      <c r="O118" s="3"/>
    </row>
    <row r="119" spans="1:15" s="4" customFormat="1">
      <c r="A119" s="41"/>
      <c r="B119" s="41"/>
      <c r="C119" s="3"/>
      <c r="F119" s="30"/>
      <c r="I119" s="3"/>
      <c r="J119" s="3"/>
      <c r="K119" s="3"/>
      <c r="L119" s="3"/>
      <c r="M119" s="3"/>
      <c r="N119" s="3"/>
      <c r="O119" s="3"/>
    </row>
    <row r="120" spans="1:15" s="4" customFormat="1">
      <c r="A120" s="41"/>
      <c r="B120" s="41"/>
      <c r="C120" s="3"/>
      <c r="F120" s="30"/>
      <c r="I120" s="3"/>
      <c r="J120" s="3"/>
      <c r="K120" s="3"/>
      <c r="L120" s="3"/>
      <c r="M120" s="3"/>
      <c r="N120" s="3"/>
      <c r="O120" s="3"/>
    </row>
    <row r="121" spans="1:15" s="4" customFormat="1">
      <c r="A121" s="41"/>
      <c r="B121" s="41"/>
      <c r="C121" s="3"/>
      <c r="F121" s="30"/>
      <c r="I121" s="3"/>
      <c r="J121" s="3"/>
      <c r="K121" s="3"/>
      <c r="L121" s="3"/>
      <c r="M121" s="3"/>
      <c r="N121" s="3"/>
      <c r="O121" s="3"/>
    </row>
    <row r="122" spans="1:15" s="4" customFormat="1">
      <c r="A122" s="41"/>
      <c r="B122" s="41"/>
      <c r="C122" s="3"/>
      <c r="F122" s="30"/>
      <c r="I122" s="3"/>
      <c r="J122" s="3"/>
      <c r="K122" s="3"/>
      <c r="L122" s="3"/>
      <c r="M122" s="3"/>
      <c r="N122" s="3"/>
      <c r="O122" s="3"/>
    </row>
    <row r="123" spans="1:15" s="4" customFormat="1">
      <c r="A123" s="41"/>
      <c r="B123" s="41"/>
      <c r="C123" s="3"/>
      <c r="F123" s="30"/>
      <c r="I123" s="3"/>
      <c r="J123" s="3"/>
      <c r="K123" s="3"/>
      <c r="L123" s="3"/>
      <c r="M123" s="3"/>
      <c r="N123" s="3"/>
      <c r="O123" s="3"/>
    </row>
    <row r="124" spans="1:15" s="4" customFormat="1">
      <c r="A124" s="41"/>
      <c r="B124" s="41"/>
      <c r="C124" s="3"/>
      <c r="F124" s="30"/>
      <c r="I124" s="3"/>
      <c r="J124" s="3"/>
      <c r="K124" s="3"/>
      <c r="L124" s="3"/>
      <c r="M124" s="3"/>
      <c r="N124" s="3"/>
      <c r="O124" s="3"/>
    </row>
    <row r="125" spans="1:15" s="4" customFormat="1">
      <c r="A125" s="41"/>
      <c r="B125" s="41"/>
      <c r="C125" s="3"/>
      <c r="F125" s="30"/>
      <c r="I125" s="3"/>
      <c r="J125" s="3"/>
      <c r="K125" s="3"/>
      <c r="L125" s="3"/>
      <c r="M125" s="3"/>
      <c r="N125" s="3"/>
      <c r="O125" s="3"/>
    </row>
    <row r="126" spans="1:15" s="4" customFormat="1">
      <c r="A126" s="41"/>
      <c r="B126" s="41"/>
      <c r="C126" s="3"/>
      <c r="F126" s="30"/>
      <c r="I126" s="3"/>
      <c r="J126" s="3"/>
      <c r="K126" s="3"/>
      <c r="L126" s="3"/>
      <c r="M126" s="3"/>
      <c r="N126" s="3"/>
      <c r="O126" s="3"/>
    </row>
    <row r="127" spans="1:15" s="4" customFormat="1">
      <c r="A127" s="41"/>
      <c r="B127" s="41"/>
      <c r="C127" s="3"/>
      <c r="F127" s="30"/>
      <c r="I127" s="3"/>
      <c r="J127" s="3"/>
      <c r="K127" s="3"/>
      <c r="L127" s="3"/>
      <c r="M127" s="3"/>
      <c r="N127" s="3"/>
      <c r="O127" s="3"/>
    </row>
    <row r="128" spans="1:15" s="4" customFormat="1">
      <c r="A128" s="41"/>
      <c r="B128" s="41"/>
      <c r="C128" s="3"/>
      <c r="F128" s="30"/>
      <c r="I128" s="3"/>
      <c r="J128" s="3"/>
      <c r="K128" s="3"/>
      <c r="L128" s="3"/>
      <c r="M128" s="3"/>
      <c r="N128" s="3"/>
      <c r="O128" s="3"/>
    </row>
    <row r="129" spans="1:15" s="4" customFormat="1">
      <c r="A129" s="41"/>
      <c r="B129" s="41"/>
      <c r="C129" s="3"/>
      <c r="F129" s="30"/>
      <c r="I129" s="3"/>
      <c r="J129" s="3"/>
      <c r="K129" s="3"/>
      <c r="L129" s="3"/>
      <c r="M129" s="3"/>
      <c r="N129" s="3"/>
      <c r="O129" s="3"/>
    </row>
    <row r="130" spans="1:15" s="4" customFormat="1">
      <c r="A130" s="41"/>
      <c r="B130" s="41"/>
      <c r="C130" s="3"/>
      <c r="F130" s="30"/>
      <c r="I130" s="3"/>
      <c r="J130" s="3"/>
      <c r="K130" s="3"/>
      <c r="L130" s="3"/>
      <c r="M130" s="3"/>
      <c r="N130" s="3"/>
      <c r="O130" s="3"/>
    </row>
    <row r="131" spans="1:15" s="4" customFormat="1">
      <c r="A131" s="41"/>
      <c r="B131" s="41"/>
      <c r="C131" s="3"/>
      <c r="F131" s="30"/>
      <c r="I131" s="3"/>
      <c r="J131" s="3"/>
      <c r="K131" s="3"/>
      <c r="L131" s="3"/>
      <c r="M131" s="3"/>
      <c r="N131" s="3"/>
      <c r="O131" s="3"/>
    </row>
    <row r="132" spans="1:15" s="4" customFormat="1">
      <c r="A132" s="41"/>
      <c r="B132" s="41"/>
      <c r="C132" s="3"/>
      <c r="F132" s="30"/>
      <c r="I132" s="3"/>
      <c r="J132" s="3"/>
      <c r="K132" s="3"/>
      <c r="L132" s="3"/>
      <c r="M132" s="3"/>
      <c r="N132" s="3"/>
      <c r="O132" s="3"/>
    </row>
    <row r="133" spans="1:15" s="4" customFormat="1">
      <c r="A133" s="41"/>
      <c r="B133" s="41"/>
      <c r="C133" s="3"/>
      <c r="F133" s="30"/>
      <c r="I133" s="3"/>
      <c r="J133" s="3"/>
      <c r="K133" s="3"/>
      <c r="L133" s="3"/>
      <c r="M133" s="3"/>
      <c r="N133" s="3"/>
      <c r="O133" s="3"/>
    </row>
    <row r="134" spans="1:15" s="4" customFormat="1">
      <c r="A134" s="41"/>
      <c r="B134" s="41"/>
      <c r="C134" s="3"/>
      <c r="F134" s="30"/>
      <c r="I134" s="3"/>
      <c r="J134" s="3"/>
      <c r="K134" s="3"/>
      <c r="L134" s="3"/>
      <c r="M134" s="3"/>
      <c r="N134" s="3"/>
      <c r="O134" s="3"/>
    </row>
    <row r="135" spans="1:15" s="4" customFormat="1">
      <c r="A135" s="41"/>
      <c r="B135" s="41"/>
      <c r="C135" s="3"/>
      <c r="F135" s="30"/>
      <c r="I135" s="3"/>
      <c r="J135" s="3"/>
      <c r="K135" s="3"/>
      <c r="L135" s="3"/>
      <c r="M135" s="3"/>
      <c r="N135" s="3"/>
      <c r="O135" s="3"/>
    </row>
    <row r="136" spans="1:15" s="4" customFormat="1">
      <c r="A136" s="41"/>
      <c r="B136" s="41"/>
      <c r="C136" s="3"/>
      <c r="F136" s="30"/>
      <c r="I136" s="3"/>
      <c r="J136" s="3"/>
      <c r="K136" s="3"/>
      <c r="L136" s="3"/>
      <c r="M136" s="3"/>
      <c r="N136" s="3"/>
      <c r="O136" s="3"/>
    </row>
    <row r="137" spans="1:15" s="4" customFormat="1">
      <c r="A137" s="41"/>
      <c r="B137" s="41"/>
      <c r="C137" s="3"/>
      <c r="F137" s="30"/>
      <c r="I137" s="3"/>
      <c r="J137" s="3"/>
      <c r="K137" s="3"/>
      <c r="L137" s="3"/>
      <c r="M137" s="3"/>
      <c r="N137" s="3"/>
      <c r="O137" s="3"/>
    </row>
    <row r="138" spans="1:15" s="4" customFormat="1">
      <c r="A138" s="41"/>
      <c r="B138" s="41"/>
      <c r="C138" s="3"/>
      <c r="F138" s="30"/>
      <c r="I138" s="3"/>
      <c r="J138" s="3"/>
      <c r="K138" s="3"/>
      <c r="L138" s="3"/>
      <c r="M138" s="3"/>
      <c r="N138" s="3"/>
      <c r="O138" s="3"/>
    </row>
    <row r="139" spans="1:15" s="4" customFormat="1">
      <c r="A139" s="41"/>
      <c r="B139" s="41"/>
      <c r="C139" s="3"/>
      <c r="F139" s="30"/>
      <c r="I139" s="3"/>
      <c r="J139" s="3"/>
      <c r="K139" s="3"/>
      <c r="L139" s="3"/>
      <c r="M139" s="3"/>
      <c r="N139" s="3"/>
      <c r="O139" s="3"/>
    </row>
    <row r="140" spans="1:15" s="4" customFormat="1">
      <c r="A140" s="41"/>
      <c r="B140" s="41"/>
      <c r="C140" s="3"/>
      <c r="F140" s="30"/>
      <c r="I140" s="3"/>
      <c r="J140" s="3"/>
      <c r="K140" s="3"/>
      <c r="L140" s="3"/>
      <c r="M140" s="3"/>
      <c r="N140" s="3"/>
      <c r="O140" s="3"/>
    </row>
    <row r="141" spans="1:15" s="4" customFormat="1">
      <c r="A141" s="41"/>
      <c r="B141" s="41"/>
      <c r="C141" s="3"/>
      <c r="F141" s="30"/>
      <c r="I141" s="3"/>
      <c r="J141" s="3"/>
      <c r="K141" s="3"/>
      <c r="L141" s="3"/>
      <c r="M141" s="3"/>
      <c r="N141" s="3"/>
      <c r="O141" s="3"/>
    </row>
    <row r="142" spans="1:15" s="4" customFormat="1">
      <c r="A142" s="41"/>
      <c r="B142" s="41"/>
      <c r="C142" s="3"/>
      <c r="F142" s="30"/>
      <c r="I142" s="3"/>
      <c r="J142" s="3"/>
      <c r="K142" s="3"/>
      <c r="L142" s="3"/>
      <c r="M142" s="3"/>
      <c r="N142" s="3"/>
      <c r="O142" s="3"/>
    </row>
    <row r="143" spans="1:15" s="4" customFormat="1">
      <c r="A143" s="41"/>
      <c r="B143" s="41"/>
      <c r="C143" s="3"/>
      <c r="F143" s="30"/>
      <c r="I143" s="3"/>
      <c r="J143" s="3"/>
      <c r="K143" s="3"/>
      <c r="L143" s="3"/>
      <c r="M143" s="3"/>
      <c r="N143" s="3"/>
      <c r="O143" s="3"/>
    </row>
    <row r="144" spans="1:15" s="4" customFormat="1">
      <c r="A144" s="41"/>
      <c r="B144" s="41"/>
      <c r="C144" s="3"/>
      <c r="F144" s="30"/>
      <c r="I144" s="3"/>
      <c r="J144" s="3"/>
      <c r="K144" s="3"/>
      <c r="L144" s="3"/>
      <c r="M144" s="3"/>
      <c r="N144" s="3"/>
      <c r="O144" s="3"/>
    </row>
    <row r="145" spans="1:15" s="4" customFormat="1">
      <c r="A145" s="41"/>
      <c r="B145" s="41"/>
      <c r="C145" s="3"/>
      <c r="F145" s="30"/>
      <c r="I145" s="3"/>
      <c r="J145" s="3"/>
      <c r="K145" s="3"/>
      <c r="L145" s="3"/>
      <c r="M145" s="3"/>
      <c r="N145" s="3"/>
      <c r="O145" s="3"/>
    </row>
    <row r="146" spans="1:15" s="4" customFormat="1">
      <c r="A146" s="41"/>
      <c r="B146" s="41"/>
      <c r="C146" s="3"/>
      <c r="F146" s="30"/>
      <c r="I146" s="3"/>
      <c r="J146" s="3"/>
      <c r="K146" s="3"/>
      <c r="L146" s="3"/>
      <c r="M146" s="3"/>
      <c r="N146" s="3"/>
      <c r="O146" s="3"/>
    </row>
    <row r="147" spans="1:15" s="4" customFormat="1">
      <c r="A147" s="41"/>
      <c r="B147" s="41"/>
      <c r="C147" s="3"/>
      <c r="F147" s="30"/>
      <c r="I147" s="3"/>
      <c r="J147" s="3"/>
      <c r="K147" s="3"/>
      <c r="L147" s="3"/>
      <c r="M147" s="3"/>
      <c r="N147" s="3"/>
      <c r="O147" s="3"/>
    </row>
    <row r="148" spans="1:15" s="4" customFormat="1">
      <c r="A148" s="41"/>
      <c r="B148" s="41"/>
      <c r="C148" s="3"/>
      <c r="F148" s="30"/>
      <c r="I148" s="3"/>
      <c r="J148" s="3"/>
      <c r="K148" s="3"/>
      <c r="L148" s="3"/>
      <c r="M148" s="3"/>
      <c r="N148" s="3"/>
      <c r="O148" s="3"/>
    </row>
    <row r="149" spans="1:15" s="4" customFormat="1">
      <c r="A149" s="41"/>
      <c r="B149" s="41"/>
      <c r="C149" s="3"/>
      <c r="F149" s="30"/>
      <c r="I149" s="3"/>
      <c r="J149" s="3"/>
      <c r="K149" s="3"/>
      <c r="L149" s="3"/>
      <c r="M149" s="3"/>
      <c r="N149" s="3"/>
      <c r="O149" s="3"/>
    </row>
    <row r="150" spans="1:15" s="4" customFormat="1">
      <c r="A150" s="41"/>
      <c r="B150" s="41"/>
      <c r="C150" s="3"/>
      <c r="F150" s="30"/>
      <c r="I150" s="3"/>
      <c r="J150" s="3"/>
      <c r="K150" s="3"/>
      <c r="L150" s="3"/>
      <c r="M150" s="3"/>
      <c r="N150" s="3"/>
      <c r="O150" s="3"/>
    </row>
    <row r="151" spans="1:15" s="4" customFormat="1">
      <c r="A151" s="41"/>
      <c r="B151" s="41"/>
      <c r="C151" s="3"/>
      <c r="F151" s="30"/>
      <c r="I151" s="3"/>
      <c r="J151" s="3"/>
      <c r="K151" s="3"/>
      <c r="L151" s="3"/>
      <c r="M151" s="3"/>
      <c r="N151" s="3"/>
      <c r="O151" s="3"/>
    </row>
    <row r="152" spans="1:15" s="4" customFormat="1">
      <c r="A152" s="41"/>
      <c r="B152" s="41"/>
      <c r="C152" s="3"/>
      <c r="F152" s="30"/>
      <c r="I152" s="3"/>
      <c r="J152" s="3"/>
      <c r="K152" s="3"/>
      <c r="L152" s="3"/>
      <c r="M152" s="3"/>
      <c r="N152" s="3"/>
      <c r="O152" s="3"/>
    </row>
    <row r="153" spans="1:15" s="4" customFormat="1">
      <c r="A153" s="41"/>
      <c r="B153" s="41"/>
      <c r="C153" s="3"/>
      <c r="F153" s="30"/>
      <c r="I153" s="3"/>
      <c r="J153" s="3"/>
      <c r="K153" s="3"/>
      <c r="L153" s="3"/>
      <c r="M153" s="3"/>
      <c r="N153" s="3"/>
      <c r="O153" s="3"/>
    </row>
    <row r="154" spans="1:15" s="4" customFormat="1">
      <c r="A154" s="41"/>
      <c r="B154" s="41"/>
      <c r="C154" s="3"/>
      <c r="F154" s="30"/>
      <c r="I154" s="3"/>
      <c r="J154" s="3"/>
      <c r="K154" s="3"/>
      <c r="L154" s="3"/>
      <c r="M154" s="3"/>
      <c r="N154" s="3"/>
      <c r="O154" s="3"/>
    </row>
    <row r="155" spans="1:15" s="4" customFormat="1">
      <c r="A155" s="41"/>
      <c r="B155" s="41"/>
      <c r="C155" s="3"/>
      <c r="F155" s="30"/>
      <c r="I155" s="3"/>
      <c r="J155" s="3"/>
      <c r="K155" s="3"/>
      <c r="L155" s="3"/>
      <c r="M155" s="3"/>
      <c r="N155" s="3"/>
      <c r="O155" s="3"/>
    </row>
    <row r="156" spans="1:15" s="4" customFormat="1">
      <c r="A156" s="41"/>
      <c r="B156" s="41"/>
      <c r="C156" s="3"/>
      <c r="F156" s="30"/>
      <c r="I156" s="3"/>
      <c r="J156" s="3"/>
      <c r="K156" s="3"/>
      <c r="L156" s="3"/>
      <c r="M156" s="3"/>
      <c r="N156" s="3"/>
      <c r="O156" s="3"/>
    </row>
    <row r="157" spans="1:15" s="4" customFormat="1">
      <c r="A157" s="41"/>
      <c r="B157" s="41"/>
      <c r="C157" s="3"/>
      <c r="F157" s="30"/>
      <c r="I157" s="3"/>
      <c r="J157" s="3"/>
      <c r="K157" s="3"/>
      <c r="L157" s="3"/>
      <c r="M157" s="3"/>
      <c r="N157" s="3"/>
      <c r="O157" s="3"/>
    </row>
    <row r="158" spans="1:15" s="4" customFormat="1">
      <c r="A158" s="41"/>
      <c r="B158" s="41"/>
      <c r="C158" s="3"/>
      <c r="F158" s="30"/>
      <c r="I158" s="3"/>
      <c r="J158" s="3"/>
      <c r="K158" s="3"/>
      <c r="L158" s="3"/>
      <c r="M158" s="3"/>
      <c r="N158" s="3"/>
      <c r="O158" s="3"/>
    </row>
    <row r="159" spans="1:15" s="4" customFormat="1">
      <c r="A159" s="41"/>
      <c r="B159" s="41"/>
      <c r="C159" s="3"/>
      <c r="F159" s="30"/>
      <c r="I159" s="3"/>
      <c r="J159" s="3"/>
      <c r="K159" s="3"/>
      <c r="L159" s="3"/>
      <c r="M159" s="3"/>
      <c r="N159" s="3"/>
      <c r="O159" s="3"/>
    </row>
    <row r="160" spans="1:15" s="4" customFormat="1">
      <c r="A160" s="41"/>
      <c r="B160" s="41"/>
      <c r="C160" s="3"/>
      <c r="F160" s="30"/>
      <c r="I160" s="3"/>
      <c r="J160" s="3"/>
      <c r="K160" s="3"/>
      <c r="L160" s="3"/>
      <c r="M160" s="3"/>
      <c r="N160" s="3"/>
      <c r="O160" s="3"/>
    </row>
    <row r="161" spans="1:15" s="4" customFormat="1">
      <c r="A161" s="41"/>
      <c r="B161" s="41"/>
      <c r="C161" s="3"/>
      <c r="F161" s="30"/>
      <c r="I161" s="3"/>
      <c r="J161" s="3"/>
      <c r="K161" s="3"/>
      <c r="L161" s="3"/>
      <c r="M161" s="3"/>
      <c r="N161" s="3"/>
      <c r="O161" s="3"/>
    </row>
    <row r="162" spans="1:15" s="4" customFormat="1">
      <c r="A162" s="41"/>
      <c r="B162" s="41"/>
      <c r="C162" s="3"/>
      <c r="F162" s="30"/>
      <c r="I162" s="3"/>
      <c r="J162" s="3"/>
      <c r="K162" s="3"/>
      <c r="L162" s="3"/>
      <c r="M162" s="3"/>
      <c r="N162" s="3"/>
      <c r="O162" s="3"/>
    </row>
    <row r="163" spans="1:15" s="4" customFormat="1">
      <c r="A163" s="41"/>
      <c r="B163" s="41"/>
      <c r="C163" s="3"/>
      <c r="F163" s="30"/>
      <c r="I163" s="3"/>
      <c r="J163" s="3"/>
      <c r="K163" s="3"/>
      <c r="L163" s="3"/>
      <c r="M163" s="3"/>
      <c r="N163" s="3"/>
      <c r="O163" s="3"/>
    </row>
    <row r="164" spans="1:15" s="4" customFormat="1">
      <c r="A164" s="41"/>
      <c r="B164" s="41"/>
      <c r="C164" s="3"/>
      <c r="F164" s="30"/>
      <c r="I164" s="3"/>
      <c r="J164" s="3"/>
      <c r="K164" s="3"/>
      <c r="L164" s="3"/>
      <c r="M164" s="3"/>
      <c r="N164" s="3"/>
      <c r="O164" s="3"/>
    </row>
    <row r="165" spans="1:15" s="4" customFormat="1">
      <c r="A165" s="41"/>
      <c r="B165" s="41"/>
      <c r="C165" s="3"/>
      <c r="F165" s="30"/>
      <c r="I165" s="3"/>
      <c r="J165" s="3"/>
      <c r="K165" s="3"/>
      <c r="L165" s="3"/>
      <c r="M165" s="3"/>
      <c r="N165" s="3"/>
      <c r="O165" s="3"/>
    </row>
    <row r="166" spans="1:15" s="4" customFormat="1">
      <c r="A166" s="41"/>
      <c r="B166" s="41"/>
      <c r="C166" s="3"/>
      <c r="F166" s="30"/>
      <c r="I166" s="3"/>
      <c r="J166" s="3"/>
      <c r="K166" s="3"/>
      <c r="L166" s="3"/>
      <c r="M166" s="3"/>
      <c r="N166" s="3"/>
      <c r="O166" s="3"/>
    </row>
    <row r="167" spans="1:15" s="4" customFormat="1">
      <c r="A167" s="41"/>
      <c r="B167" s="41"/>
      <c r="C167" s="3"/>
      <c r="F167" s="30"/>
      <c r="I167" s="3"/>
      <c r="J167" s="3"/>
      <c r="K167" s="3"/>
      <c r="L167" s="3"/>
      <c r="M167" s="3"/>
      <c r="N167" s="3"/>
      <c r="O167" s="3"/>
    </row>
    <row r="168" spans="1:15" s="4" customFormat="1">
      <c r="A168" s="41"/>
      <c r="B168" s="41"/>
      <c r="C168" s="3"/>
      <c r="F168" s="30"/>
      <c r="I168" s="3"/>
      <c r="J168" s="3"/>
      <c r="K168" s="3"/>
      <c r="L168" s="3"/>
      <c r="M168" s="3"/>
      <c r="N168" s="3"/>
      <c r="O168" s="3"/>
    </row>
    <row r="169" spans="1:15" s="4" customFormat="1">
      <c r="A169" s="41"/>
      <c r="B169" s="41"/>
      <c r="C169" s="3"/>
      <c r="F169" s="30"/>
      <c r="I169" s="3"/>
      <c r="J169" s="3"/>
      <c r="K169" s="3"/>
      <c r="L169" s="3"/>
      <c r="M169" s="3"/>
      <c r="N169" s="3"/>
      <c r="O169" s="3"/>
    </row>
    <row r="170" spans="1:15" s="4" customFormat="1">
      <c r="A170" s="41"/>
      <c r="B170" s="41"/>
      <c r="C170" s="3"/>
      <c r="F170" s="30"/>
      <c r="I170" s="3"/>
      <c r="J170" s="3"/>
      <c r="K170" s="3"/>
      <c r="L170" s="3"/>
      <c r="M170" s="3"/>
      <c r="N170" s="3"/>
      <c r="O170" s="3"/>
    </row>
    <row r="171" spans="1:15" s="4" customFormat="1">
      <c r="A171" s="41"/>
      <c r="B171" s="41"/>
      <c r="C171" s="3"/>
      <c r="F171" s="30"/>
      <c r="I171" s="3"/>
      <c r="J171" s="3"/>
      <c r="K171" s="3"/>
      <c r="L171" s="3"/>
      <c r="M171" s="3"/>
      <c r="N171" s="3"/>
      <c r="O171" s="3"/>
    </row>
    <row r="172" spans="1:15" s="4" customFormat="1">
      <c r="A172" s="29"/>
      <c r="B172" s="29"/>
      <c r="C172" s="3"/>
      <c r="F172" s="30"/>
      <c r="I172" s="3"/>
      <c r="J172" s="3"/>
      <c r="K172" s="3"/>
      <c r="L172" s="3"/>
      <c r="M172" s="3"/>
      <c r="N172" s="3"/>
      <c r="O172" s="3"/>
    </row>
    <row r="173" spans="1:15" s="4" customFormat="1">
      <c r="A173" s="29"/>
      <c r="B173" s="29"/>
      <c r="C173" s="3"/>
      <c r="F173" s="30"/>
      <c r="I173" s="3"/>
      <c r="J173" s="3"/>
      <c r="K173" s="3"/>
      <c r="L173" s="3"/>
      <c r="M173" s="3"/>
      <c r="N173" s="3"/>
      <c r="O173" s="3"/>
    </row>
    <row r="174" spans="1:15" s="4" customFormat="1">
      <c r="A174" s="29"/>
      <c r="B174" s="29"/>
      <c r="C174" s="3"/>
      <c r="F174" s="30"/>
      <c r="I174" s="3"/>
      <c r="J174" s="3"/>
      <c r="K174" s="3"/>
      <c r="L174" s="3"/>
      <c r="M174" s="3"/>
      <c r="N174" s="3"/>
      <c r="O174" s="3"/>
    </row>
    <row r="175" spans="1:15" s="4" customFormat="1">
      <c r="A175" s="29"/>
      <c r="B175" s="29"/>
      <c r="C175" s="3"/>
      <c r="F175" s="30"/>
      <c r="I175" s="3"/>
      <c r="J175" s="3"/>
      <c r="K175" s="3"/>
      <c r="L175" s="3"/>
      <c r="M175" s="3"/>
      <c r="N175" s="3"/>
      <c r="O175" s="3"/>
    </row>
    <row r="176" spans="1:15" s="4" customFormat="1">
      <c r="A176" s="29"/>
      <c r="B176" s="29"/>
      <c r="C176" s="3"/>
      <c r="F176" s="30"/>
      <c r="I176" s="3"/>
      <c r="J176" s="3"/>
      <c r="K176" s="3"/>
      <c r="L176" s="3"/>
      <c r="M176" s="3"/>
      <c r="N176" s="3"/>
      <c r="O176" s="3"/>
    </row>
    <row r="177" spans="1:15" s="4" customFormat="1">
      <c r="A177" s="29"/>
      <c r="B177" s="29"/>
      <c r="C177" s="3"/>
      <c r="F177" s="30"/>
      <c r="I177" s="3"/>
      <c r="J177" s="3"/>
      <c r="K177" s="3"/>
      <c r="L177" s="3"/>
      <c r="M177" s="3"/>
      <c r="N177" s="3"/>
      <c r="O177" s="3"/>
    </row>
    <row r="178" spans="1:15" s="4" customFormat="1">
      <c r="A178" s="29"/>
      <c r="B178" s="29"/>
      <c r="C178" s="3"/>
      <c r="F178" s="30"/>
      <c r="I178" s="3"/>
      <c r="J178" s="3"/>
      <c r="K178" s="3"/>
      <c r="L178" s="3"/>
      <c r="M178" s="3"/>
      <c r="N178" s="3"/>
      <c r="O178" s="3"/>
    </row>
    <row r="179" spans="1:15" s="4" customFormat="1">
      <c r="A179" s="29"/>
      <c r="B179" s="29"/>
      <c r="C179" s="3"/>
      <c r="F179" s="30"/>
      <c r="I179" s="3"/>
      <c r="J179" s="3"/>
      <c r="K179" s="3"/>
      <c r="L179" s="3"/>
      <c r="M179" s="3"/>
      <c r="N179" s="3"/>
      <c r="O179" s="3"/>
    </row>
    <row r="180" spans="1:15" s="4" customFormat="1">
      <c r="A180" s="29"/>
      <c r="B180" s="29"/>
      <c r="C180" s="3"/>
      <c r="F180" s="30"/>
      <c r="I180" s="3"/>
      <c r="J180" s="3"/>
      <c r="K180" s="3"/>
      <c r="L180" s="3"/>
      <c r="M180" s="3"/>
      <c r="N180" s="3"/>
      <c r="O180" s="3"/>
    </row>
    <row r="181" spans="1:15" s="4" customFormat="1">
      <c r="A181" s="29"/>
      <c r="B181" s="29"/>
      <c r="C181" s="3"/>
      <c r="F181" s="30"/>
      <c r="I181" s="3"/>
      <c r="J181" s="3"/>
      <c r="K181" s="3"/>
      <c r="L181" s="3"/>
      <c r="M181" s="3"/>
      <c r="N181" s="3"/>
      <c r="O181" s="3"/>
    </row>
    <row r="182" spans="1:15" s="4" customFormat="1">
      <c r="A182" s="29"/>
      <c r="B182" s="29"/>
      <c r="C182" s="3"/>
      <c r="F182" s="30"/>
      <c r="I182" s="3"/>
      <c r="J182" s="3"/>
      <c r="K182" s="3"/>
      <c r="L182" s="3"/>
      <c r="M182" s="3"/>
      <c r="N182" s="3"/>
      <c r="O182" s="3"/>
    </row>
    <row r="183" spans="1:15" s="4" customFormat="1">
      <c r="A183" s="29"/>
      <c r="B183" s="29"/>
      <c r="C183" s="3"/>
      <c r="F183" s="30"/>
      <c r="I183" s="3"/>
      <c r="J183" s="3"/>
      <c r="K183" s="3"/>
      <c r="L183" s="3"/>
      <c r="M183" s="3"/>
      <c r="N183" s="3"/>
      <c r="O183" s="3"/>
    </row>
    <row r="184" spans="1:15" s="4" customFormat="1">
      <c r="A184" s="29"/>
      <c r="B184" s="29"/>
      <c r="C184" s="3"/>
      <c r="F184" s="30"/>
      <c r="I184" s="3"/>
      <c r="J184" s="3"/>
      <c r="K184" s="3"/>
      <c r="L184" s="3"/>
      <c r="M184" s="3"/>
      <c r="N184" s="3"/>
      <c r="O184" s="3"/>
    </row>
    <row r="185" spans="1:15" s="4" customFormat="1">
      <c r="A185" s="29"/>
      <c r="B185" s="29"/>
      <c r="C185" s="3"/>
      <c r="F185" s="30"/>
      <c r="I185" s="3"/>
      <c r="J185" s="3"/>
      <c r="K185" s="3"/>
      <c r="L185" s="3"/>
      <c r="M185" s="3"/>
      <c r="N185" s="3"/>
      <c r="O185" s="3"/>
    </row>
    <row r="186" spans="1:15" s="4" customFormat="1">
      <c r="A186" s="29"/>
      <c r="B186" s="29"/>
      <c r="C186" s="3"/>
      <c r="F186" s="30"/>
      <c r="I186" s="3"/>
      <c r="J186" s="3"/>
      <c r="K186" s="3"/>
      <c r="L186" s="3"/>
      <c r="M186" s="3"/>
      <c r="N186" s="3"/>
      <c r="O186" s="3"/>
    </row>
    <row r="187" spans="1:15" s="4" customFormat="1">
      <c r="A187" s="29"/>
      <c r="B187" s="29"/>
      <c r="C187" s="3"/>
      <c r="F187" s="30"/>
      <c r="I187" s="3"/>
      <c r="J187" s="3"/>
      <c r="K187" s="3"/>
      <c r="L187" s="3"/>
      <c r="M187" s="3"/>
      <c r="N187" s="3"/>
      <c r="O187" s="3"/>
    </row>
    <row r="188" spans="1:15" s="4" customFormat="1">
      <c r="A188" s="29"/>
      <c r="B188" s="29"/>
      <c r="C188" s="3"/>
      <c r="F188" s="30"/>
      <c r="I188" s="3"/>
      <c r="J188" s="3"/>
      <c r="K188" s="3"/>
      <c r="L188" s="3"/>
      <c r="M188" s="3"/>
      <c r="N188" s="3"/>
      <c r="O188" s="3"/>
    </row>
    <row r="189" spans="1:15" s="4" customFormat="1">
      <c r="A189" s="29"/>
      <c r="B189" s="29"/>
      <c r="C189" s="3"/>
      <c r="F189" s="30"/>
      <c r="I189" s="3"/>
      <c r="J189" s="3"/>
      <c r="K189" s="3"/>
      <c r="L189" s="3"/>
      <c r="M189" s="3"/>
      <c r="N189" s="3"/>
      <c r="O189" s="3"/>
    </row>
    <row r="190" spans="1:15" s="4" customFormat="1">
      <c r="A190" s="29"/>
      <c r="B190" s="29"/>
      <c r="C190" s="3"/>
      <c r="F190" s="30"/>
      <c r="I190" s="3"/>
      <c r="J190" s="3"/>
      <c r="K190" s="3"/>
      <c r="L190" s="3"/>
      <c r="M190" s="3"/>
      <c r="N190" s="3"/>
      <c r="O190" s="3"/>
    </row>
    <row r="191" spans="1:15" s="4" customFormat="1">
      <c r="A191" s="29"/>
      <c r="B191" s="29"/>
      <c r="C191" s="3"/>
      <c r="F191" s="30"/>
      <c r="I191" s="3"/>
      <c r="J191" s="3"/>
      <c r="K191" s="3"/>
      <c r="L191" s="3"/>
      <c r="M191" s="3"/>
      <c r="N191" s="3"/>
      <c r="O191" s="3"/>
    </row>
    <row r="192" spans="1:15" s="4" customFormat="1">
      <c r="A192" s="29"/>
      <c r="B192" s="29"/>
      <c r="C192" s="3"/>
      <c r="F192" s="30"/>
      <c r="I192" s="3"/>
      <c r="J192" s="3"/>
      <c r="K192" s="3"/>
      <c r="L192" s="3"/>
      <c r="M192" s="3"/>
      <c r="N192" s="3"/>
      <c r="O192" s="3"/>
    </row>
    <row r="193" spans="1:15" s="4" customFormat="1">
      <c r="A193" s="29"/>
      <c r="B193" s="29"/>
      <c r="C193" s="3"/>
      <c r="F193" s="30"/>
      <c r="I193" s="3"/>
      <c r="J193" s="3"/>
      <c r="K193" s="3"/>
      <c r="L193" s="3"/>
      <c r="M193" s="3"/>
      <c r="N193" s="3"/>
      <c r="O193" s="3"/>
    </row>
    <row r="194" spans="1:15" s="4" customFormat="1">
      <c r="A194" s="29"/>
      <c r="B194" s="29"/>
      <c r="C194" s="3"/>
      <c r="F194" s="30"/>
      <c r="I194" s="3"/>
      <c r="J194" s="3"/>
      <c r="K194" s="3"/>
      <c r="L194" s="3"/>
      <c r="M194" s="3"/>
      <c r="N194" s="3"/>
      <c r="O194" s="3"/>
    </row>
    <row r="195" spans="1:15" s="4" customFormat="1">
      <c r="A195" s="29"/>
      <c r="B195" s="29"/>
      <c r="C195" s="3"/>
      <c r="F195" s="30"/>
      <c r="I195" s="3"/>
      <c r="J195" s="3"/>
      <c r="K195" s="3"/>
      <c r="L195" s="3"/>
      <c r="M195" s="3"/>
      <c r="N195" s="3"/>
      <c r="O195" s="3"/>
    </row>
    <row r="196" spans="1:15" s="4" customFormat="1">
      <c r="A196" s="29"/>
      <c r="B196" s="29"/>
      <c r="C196" s="3"/>
      <c r="F196" s="30"/>
      <c r="I196" s="3"/>
      <c r="J196" s="3"/>
      <c r="K196" s="3"/>
      <c r="L196" s="3"/>
      <c r="M196" s="3"/>
      <c r="N196" s="3"/>
      <c r="O196" s="3"/>
    </row>
    <row r="197" spans="1:15" s="4" customFormat="1">
      <c r="A197" s="29"/>
      <c r="B197" s="29"/>
      <c r="C197" s="3"/>
      <c r="F197" s="30"/>
      <c r="I197" s="3"/>
      <c r="J197" s="3"/>
      <c r="K197" s="3"/>
      <c r="L197" s="3"/>
      <c r="M197" s="3"/>
      <c r="N197" s="3"/>
      <c r="O197" s="3"/>
    </row>
    <row r="198" spans="1:15" s="4" customFormat="1">
      <c r="A198" s="29"/>
      <c r="B198" s="29"/>
      <c r="C198" s="3"/>
      <c r="F198" s="30"/>
      <c r="I198" s="3"/>
      <c r="J198" s="3"/>
      <c r="K198" s="3"/>
      <c r="L198" s="3"/>
      <c r="M198" s="3"/>
      <c r="N198" s="3"/>
      <c r="O198" s="3"/>
    </row>
    <row r="199" spans="1:15" s="43" customFormat="1">
      <c r="A199" s="42"/>
      <c r="B199" s="42"/>
      <c r="D199" s="44"/>
      <c r="E199" s="44"/>
      <c r="F199" s="45"/>
      <c r="G199" s="44"/>
      <c r="H199" s="44"/>
    </row>
    <row r="200" spans="1:15" s="43" customFormat="1" hidden="1">
      <c r="A200" s="1" t="s">
        <v>7</v>
      </c>
      <c r="B200" s="1" t="str">
        <f>IF($D$7="МУЖЧИНЫ И ЖЕНЩИНЫ","МУЖЧИНЫ",IF($D$7="ДО 19 ЛЕТ","ЮНИОРЫ","ЮНОШИ"))</f>
        <v>МУЖЧИНЫ</v>
      </c>
      <c r="C200" s="2" t="s">
        <v>8</v>
      </c>
      <c r="D200" s="2" t="s">
        <v>9</v>
      </c>
      <c r="E200" s="44"/>
      <c r="F200" s="44"/>
      <c r="G200" s="45"/>
      <c r="H200" s="44"/>
      <c r="I200" s="44"/>
    </row>
    <row r="201" spans="1:15" s="43" customFormat="1" hidden="1">
      <c r="A201" s="1" t="s">
        <v>10</v>
      </c>
      <c r="B201" s="1" t="str">
        <f>IF($D$7="МУЖЧИНЫ И ЖЕНЩИНЫ","ЖЕНЩИНЫ",IF($D$7="ДО 19 ЛЕТ","ЮНИОРКИ","ДЕВУШКИ"))</f>
        <v>ЖЕНЩИНЫ</v>
      </c>
      <c r="C201" s="2" t="s">
        <v>11</v>
      </c>
      <c r="D201" s="2" t="s">
        <v>12</v>
      </c>
      <c r="E201" s="44"/>
      <c r="F201" s="44"/>
      <c r="G201" s="45"/>
      <c r="H201" s="44"/>
      <c r="I201" s="44"/>
    </row>
    <row r="202" spans="1:15" s="43" customFormat="1" hidden="1">
      <c r="A202" s="1" t="s">
        <v>13</v>
      </c>
      <c r="B202" s="1" t="str">
        <f>IF($D$7="МУЖЧИНЫ И ЖЕНЩИНЫ","МУЖЧИНЫ И ЖЕНЩИНЫ",IF($D$7="ДО 19 ЛЕТ","ЮНИОРЫ И ЮНИОРКИ","ЮНОШИ И ДЕВУШКИ"))</f>
        <v>МУЖЧИНЫ И ЖЕНЩИНЫ</v>
      </c>
      <c r="C202" s="2" t="s">
        <v>14</v>
      </c>
      <c r="D202" s="2" t="s">
        <v>15</v>
      </c>
      <c r="E202" s="44"/>
      <c r="F202" s="44"/>
      <c r="G202" s="45"/>
      <c r="H202" s="44"/>
      <c r="I202" s="44"/>
    </row>
    <row r="203" spans="1:15" s="43" customFormat="1" hidden="1">
      <c r="A203" s="1" t="s">
        <v>16</v>
      </c>
      <c r="B203" s="1"/>
      <c r="C203" s="2" t="s">
        <v>17</v>
      </c>
      <c r="D203" s="2" t="s">
        <v>18</v>
      </c>
      <c r="E203" s="44"/>
      <c r="F203" s="44"/>
      <c r="G203" s="45"/>
      <c r="H203" s="44"/>
      <c r="I203" s="44"/>
    </row>
    <row r="204" spans="1:15" s="43" customFormat="1" hidden="1">
      <c r="A204" s="1" t="s">
        <v>19</v>
      </c>
      <c r="B204" s="1"/>
      <c r="C204" s="2" t="s">
        <v>20</v>
      </c>
      <c r="D204" s="2" t="s">
        <v>21</v>
      </c>
      <c r="E204" s="44"/>
      <c r="F204" s="44"/>
      <c r="G204" s="45"/>
      <c r="H204" s="44"/>
      <c r="I204" s="44"/>
    </row>
    <row r="205" spans="1:15" s="43" customFormat="1" hidden="1">
      <c r="A205" s="1" t="s">
        <v>22</v>
      </c>
      <c r="B205" s="1"/>
      <c r="C205" s="2" t="s">
        <v>23</v>
      </c>
      <c r="D205" s="2"/>
      <c r="E205" s="44"/>
      <c r="F205" s="44"/>
      <c r="G205" s="45"/>
      <c r="H205" s="44"/>
      <c r="I205" s="44"/>
    </row>
    <row r="206" spans="1:15" s="43" customFormat="1" hidden="1">
      <c r="A206" s="1"/>
      <c r="B206" s="1"/>
      <c r="C206" s="2" t="s">
        <v>24</v>
      </c>
      <c r="D206" s="2"/>
      <c r="E206" s="44"/>
      <c r="F206" s="44"/>
      <c r="G206" s="45"/>
      <c r="H206" s="44"/>
      <c r="I206" s="44"/>
    </row>
    <row r="207" spans="1:15" s="43" customFormat="1">
      <c r="A207" s="42"/>
      <c r="B207" s="42"/>
      <c r="D207" s="44"/>
      <c r="E207" s="44"/>
      <c r="F207" s="45"/>
      <c r="G207" s="44"/>
      <c r="H207" s="44"/>
    </row>
    <row r="208" spans="1:15" s="4" customFormat="1">
      <c r="A208" s="29"/>
      <c r="B208" s="29"/>
      <c r="C208" s="3"/>
      <c r="F208" s="30"/>
      <c r="I208" s="3"/>
      <c r="J208" s="3"/>
      <c r="K208" s="3"/>
      <c r="L208" s="3"/>
      <c r="M208" s="3"/>
      <c r="N208" s="3"/>
      <c r="O208" s="3"/>
    </row>
    <row r="209" spans="1:15" s="4" customFormat="1">
      <c r="A209" s="29"/>
      <c r="B209" s="29"/>
      <c r="C209" s="3"/>
      <c r="F209" s="30"/>
      <c r="I209" s="3"/>
      <c r="J209" s="3"/>
      <c r="K209" s="3"/>
      <c r="L209" s="3"/>
      <c r="M209" s="3"/>
      <c r="N209" s="3"/>
      <c r="O209" s="3"/>
    </row>
    <row r="210" spans="1:15" s="4" customFormat="1">
      <c r="A210" s="29"/>
      <c r="B210" s="29"/>
      <c r="C210" s="3"/>
      <c r="F210" s="30"/>
      <c r="I210" s="3"/>
      <c r="J210" s="3"/>
      <c r="K210" s="3"/>
      <c r="L210" s="3"/>
      <c r="M210" s="3"/>
      <c r="N210" s="3"/>
      <c r="O210" s="3"/>
    </row>
    <row r="211" spans="1:15" s="4" customFormat="1">
      <c r="A211" s="29"/>
      <c r="B211" s="29"/>
      <c r="C211" s="3"/>
      <c r="F211" s="30"/>
      <c r="I211" s="3"/>
      <c r="J211" s="3"/>
      <c r="K211" s="3"/>
      <c r="L211" s="3"/>
      <c r="M211" s="3"/>
      <c r="N211" s="3"/>
      <c r="O211" s="3"/>
    </row>
    <row r="212" spans="1:15" s="4" customFormat="1">
      <c r="A212" s="29"/>
      <c r="B212" s="29"/>
      <c r="C212" s="3"/>
      <c r="F212" s="30"/>
      <c r="I212" s="3"/>
      <c r="J212" s="3"/>
      <c r="K212" s="3"/>
      <c r="L212" s="3"/>
      <c r="M212" s="3"/>
      <c r="N212" s="3"/>
      <c r="O212" s="3"/>
    </row>
    <row r="213" spans="1:15" s="4" customFormat="1">
      <c r="A213" s="29"/>
      <c r="B213" s="29"/>
      <c r="C213" s="3"/>
      <c r="F213" s="30"/>
      <c r="I213" s="3"/>
      <c r="J213" s="3"/>
      <c r="K213" s="3"/>
      <c r="L213" s="3"/>
      <c r="M213" s="3"/>
      <c r="N213" s="3"/>
      <c r="O213" s="3"/>
    </row>
    <row r="214" spans="1:15" s="4" customFormat="1">
      <c r="A214" s="29"/>
      <c r="B214" s="29"/>
      <c r="C214" s="3"/>
      <c r="F214" s="30"/>
      <c r="I214" s="3"/>
      <c r="J214" s="3"/>
      <c r="K214" s="3"/>
      <c r="L214" s="3"/>
      <c r="M214" s="3"/>
      <c r="N214" s="3"/>
      <c r="O214" s="3"/>
    </row>
    <row r="215" spans="1:15" s="4" customFormat="1">
      <c r="A215" s="29"/>
      <c r="B215" s="29"/>
      <c r="C215" s="3"/>
      <c r="F215" s="30"/>
      <c r="I215" s="3"/>
      <c r="J215" s="3"/>
      <c r="K215" s="3"/>
      <c r="L215" s="3"/>
      <c r="M215" s="3"/>
      <c r="N215" s="3"/>
      <c r="O215" s="3"/>
    </row>
    <row r="216" spans="1:15" s="4" customFormat="1">
      <c r="A216" s="29"/>
      <c r="B216" s="29"/>
      <c r="C216" s="3"/>
      <c r="F216" s="30"/>
      <c r="I216" s="3"/>
      <c r="J216" s="3"/>
      <c r="K216" s="3"/>
      <c r="L216" s="3"/>
      <c r="M216" s="3"/>
      <c r="N216" s="3"/>
      <c r="O216" s="3"/>
    </row>
    <row r="217" spans="1:15" s="4" customFormat="1">
      <c r="A217" s="29"/>
      <c r="B217" s="29"/>
      <c r="C217" s="3"/>
      <c r="F217" s="30"/>
      <c r="I217" s="3"/>
      <c r="J217" s="3"/>
      <c r="K217" s="3"/>
      <c r="L217" s="3"/>
      <c r="M217" s="3"/>
      <c r="N217" s="3"/>
      <c r="O217" s="3"/>
    </row>
    <row r="218" spans="1:15" s="4" customFormat="1">
      <c r="A218" s="29"/>
      <c r="B218" s="29"/>
      <c r="C218" s="3"/>
      <c r="F218" s="30"/>
      <c r="I218" s="3"/>
      <c r="J218" s="3"/>
      <c r="K218" s="3"/>
      <c r="L218" s="3"/>
      <c r="M218" s="3"/>
      <c r="N218" s="3"/>
      <c r="O218" s="3"/>
    </row>
    <row r="219" spans="1:15" s="4" customFormat="1">
      <c r="A219" s="29"/>
      <c r="B219" s="29"/>
      <c r="C219" s="3"/>
      <c r="F219" s="30"/>
      <c r="I219" s="3"/>
      <c r="J219" s="3"/>
      <c r="K219" s="3"/>
      <c r="L219" s="3"/>
      <c r="M219" s="3"/>
      <c r="N219" s="3"/>
      <c r="O219" s="3"/>
    </row>
    <row r="220" spans="1:15" s="4" customFormat="1">
      <c r="A220" s="29"/>
      <c r="B220" s="29"/>
      <c r="C220" s="3"/>
      <c r="F220" s="30"/>
      <c r="I220" s="3"/>
      <c r="J220" s="3"/>
      <c r="K220" s="3"/>
      <c r="L220" s="3"/>
      <c r="M220" s="3"/>
      <c r="N220" s="3"/>
      <c r="O220" s="3"/>
    </row>
    <row r="221" spans="1:15" s="4" customFormat="1">
      <c r="A221" s="29"/>
      <c r="B221" s="29"/>
      <c r="C221" s="3"/>
      <c r="F221" s="30"/>
      <c r="I221" s="3"/>
      <c r="J221" s="3"/>
      <c r="K221" s="3"/>
      <c r="L221" s="3"/>
      <c r="M221" s="3"/>
      <c r="N221" s="3"/>
      <c r="O221" s="3"/>
    </row>
    <row r="222" spans="1:15" s="4" customFormat="1">
      <c r="A222" s="29"/>
      <c r="B222" s="29"/>
      <c r="C222" s="3"/>
      <c r="F222" s="30"/>
      <c r="I222" s="3"/>
      <c r="J222" s="3"/>
      <c r="K222" s="3"/>
      <c r="L222" s="3"/>
      <c r="M222" s="3"/>
      <c r="N222" s="3"/>
      <c r="O222" s="3"/>
    </row>
    <row r="223" spans="1:15" s="4" customFormat="1">
      <c r="A223" s="29"/>
      <c r="B223" s="29"/>
      <c r="C223" s="3"/>
      <c r="F223" s="30"/>
      <c r="I223" s="3"/>
      <c r="J223" s="3"/>
      <c r="K223" s="3"/>
      <c r="L223" s="3"/>
      <c r="M223" s="3"/>
      <c r="N223" s="3"/>
      <c r="O223" s="3"/>
    </row>
    <row r="224" spans="1:15" s="4" customFormat="1">
      <c r="A224" s="29"/>
      <c r="B224" s="29"/>
      <c r="C224" s="3"/>
      <c r="F224" s="30"/>
      <c r="I224" s="3"/>
      <c r="J224" s="3"/>
      <c r="K224" s="3"/>
      <c r="L224" s="3"/>
      <c r="M224" s="3"/>
      <c r="N224" s="3"/>
      <c r="O224" s="3"/>
    </row>
    <row r="225" spans="1:15" s="4" customFormat="1">
      <c r="A225" s="29"/>
      <c r="B225" s="29"/>
      <c r="C225" s="3"/>
      <c r="F225" s="30"/>
      <c r="I225" s="3"/>
      <c r="J225" s="3"/>
      <c r="K225" s="3"/>
      <c r="L225" s="3"/>
      <c r="M225" s="3"/>
      <c r="N225" s="3"/>
      <c r="O225" s="3"/>
    </row>
    <row r="226" spans="1:15" s="4" customFormat="1">
      <c r="A226" s="29"/>
      <c r="B226" s="29"/>
      <c r="C226" s="3"/>
      <c r="F226" s="30"/>
      <c r="I226" s="3"/>
      <c r="J226" s="3"/>
      <c r="K226" s="3"/>
      <c r="L226" s="3"/>
      <c r="M226" s="3"/>
      <c r="N226" s="3"/>
      <c r="O226" s="3"/>
    </row>
    <row r="227" spans="1:15" s="4" customFormat="1">
      <c r="A227" s="29"/>
      <c r="B227" s="29"/>
      <c r="C227" s="3"/>
      <c r="F227" s="30"/>
      <c r="I227" s="3"/>
      <c r="J227" s="3"/>
      <c r="K227" s="3"/>
      <c r="L227" s="3"/>
      <c r="M227" s="3"/>
      <c r="N227" s="3"/>
      <c r="O227" s="3"/>
    </row>
    <row r="228" spans="1:15" s="4" customFormat="1">
      <c r="A228" s="29"/>
      <c r="B228" s="29"/>
      <c r="C228" s="3"/>
      <c r="F228" s="30"/>
      <c r="I228" s="3"/>
      <c r="J228" s="3"/>
      <c r="K228" s="3"/>
      <c r="L228" s="3"/>
      <c r="M228" s="3"/>
      <c r="N228" s="3"/>
      <c r="O228" s="3"/>
    </row>
    <row r="229" spans="1:15" s="4" customFormat="1">
      <c r="A229" s="29"/>
      <c r="B229" s="29"/>
      <c r="C229" s="3"/>
      <c r="F229" s="30"/>
      <c r="I229" s="3"/>
      <c r="J229" s="3"/>
      <c r="K229" s="3"/>
      <c r="L229" s="3"/>
      <c r="M229" s="3"/>
      <c r="N229" s="3"/>
      <c r="O229" s="3"/>
    </row>
    <row r="230" spans="1:15" s="4" customFormat="1">
      <c r="A230" s="29"/>
      <c r="B230" s="29"/>
      <c r="C230" s="3"/>
      <c r="F230" s="30"/>
      <c r="I230" s="3"/>
      <c r="J230" s="3"/>
      <c r="K230" s="3"/>
      <c r="L230" s="3"/>
      <c r="M230" s="3"/>
      <c r="N230" s="3"/>
      <c r="O230" s="3"/>
    </row>
    <row r="231" spans="1:15" s="4" customFormat="1">
      <c r="A231" s="29"/>
      <c r="B231" s="29"/>
      <c r="C231" s="3"/>
      <c r="F231" s="30"/>
      <c r="I231" s="3"/>
      <c r="J231" s="3"/>
      <c r="K231" s="3"/>
      <c r="L231" s="3"/>
      <c r="M231" s="3"/>
      <c r="N231" s="3"/>
      <c r="O231" s="3"/>
    </row>
    <row r="232" spans="1:15" s="4" customFormat="1">
      <c r="A232" s="29"/>
      <c r="B232" s="29"/>
      <c r="C232" s="3"/>
      <c r="F232" s="30"/>
      <c r="I232" s="3"/>
      <c r="J232" s="3"/>
      <c r="K232" s="3"/>
      <c r="L232" s="3"/>
      <c r="M232" s="3"/>
      <c r="N232" s="3"/>
      <c r="O232" s="3"/>
    </row>
    <row r="233" spans="1:15" s="4" customFormat="1">
      <c r="A233" s="29"/>
      <c r="B233" s="29"/>
      <c r="C233" s="3"/>
      <c r="F233" s="30"/>
      <c r="I233" s="3"/>
      <c r="J233" s="3"/>
      <c r="K233" s="3"/>
      <c r="L233" s="3"/>
      <c r="M233" s="3"/>
      <c r="N233" s="3"/>
      <c r="O233" s="3"/>
    </row>
    <row r="234" spans="1:15" s="4" customFormat="1">
      <c r="A234" s="29"/>
      <c r="B234" s="29"/>
      <c r="C234" s="3"/>
      <c r="F234" s="30"/>
      <c r="I234" s="3"/>
      <c r="J234" s="3"/>
      <c r="K234" s="3"/>
      <c r="L234" s="3"/>
      <c r="M234" s="3"/>
      <c r="N234" s="3"/>
      <c r="O234" s="3"/>
    </row>
    <row r="235" spans="1:15" s="4" customFormat="1">
      <c r="A235" s="29"/>
      <c r="B235" s="29"/>
      <c r="C235" s="3"/>
      <c r="F235" s="30"/>
      <c r="I235" s="3"/>
      <c r="J235" s="3"/>
      <c r="K235" s="3"/>
      <c r="L235" s="3"/>
      <c r="M235" s="3"/>
      <c r="N235" s="3"/>
      <c r="O235" s="3"/>
    </row>
    <row r="236" spans="1:15" s="4" customFormat="1">
      <c r="A236" s="29"/>
      <c r="B236" s="29"/>
      <c r="C236" s="3"/>
      <c r="F236" s="30"/>
      <c r="I236" s="3"/>
      <c r="J236" s="3"/>
      <c r="K236" s="3"/>
      <c r="L236" s="3"/>
      <c r="M236" s="3"/>
      <c r="N236" s="3"/>
      <c r="O236" s="3"/>
    </row>
    <row r="237" spans="1:15" s="4" customFormat="1">
      <c r="A237" s="29"/>
      <c r="B237" s="29"/>
      <c r="C237" s="3"/>
      <c r="F237" s="30"/>
      <c r="I237" s="3"/>
      <c r="J237" s="3"/>
      <c r="K237" s="3"/>
      <c r="L237" s="3"/>
      <c r="M237" s="3"/>
      <c r="N237" s="3"/>
      <c r="O237" s="3"/>
    </row>
    <row r="238" spans="1:15" s="4" customFormat="1">
      <c r="A238" s="29"/>
      <c r="B238" s="29"/>
      <c r="C238" s="3"/>
      <c r="F238" s="30"/>
      <c r="I238" s="3"/>
      <c r="J238" s="3"/>
      <c r="K238" s="3"/>
      <c r="L238" s="3"/>
      <c r="M238" s="3"/>
      <c r="N238" s="3"/>
      <c r="O238" s="3"/>
    </row>
    <row r="239" spans="1:15" s="4" customFormat="1">
      <c r="A239" s="29"/>
      <c r="B239" s="29"/>
      <c r="C239" s="3"/>
      <c r="F239" s="30"/>
      <c r="I239" s="3"/>
      <c r="J239" s="3"/>
      <c r="K239" s="3"/>
      <c r="L239" s="3"/>
      <c r="M239" s="3"/>
      <c r="N239" s="3"/>
      <c r="O239" s="3"/>
    </row>
    <row r="240" spans="1:15" s="4" customFormat="1">
      <c r="A240" s="29"/>
      <c r="B240" s="29"/>
      <c r="C240" s="3"/>
      <c r="F240" s="30"/>
      <c r="I240" s="3"/>
      <c r="J240" s="3"/>
      <c r="K240" s="3"/>
      <c r="L240" s="3"/>
      <c r="M240" s="3"/>
      <c r="N240" s="3"/>
      <c r="O240" s="3"/>
    </row>
    <row r="241" spans="1:15" s="4" customFormat="1">
      <c r="A241" s="29"/>
      <c r="B241" s="29"/>
      <c r="C241" s="3"/>
      <c r="F241" s="30"/>
      <c r="I241" s="3"/>
      <c r="J241" s="3"/>
      <c r="K241" s="3"/>
      <c r="L241" s="3"/>
      <c r="M241" s="3"/>
      <c r="N241" s="3"/>
      <c r="O241" s="3"/>
    </row>
    <row r="242" spans="1:15" s="4" customFormat="1">
      <c r="A242" s="29"/>
      <c r="B242" s="29"/>
      <c r="C242" s="3"/>
      <c r="F242" s="30"/>
      <c r="I242" s="3"/>
      <c r="J242" s="3"/>
      <c r="K242" s="3"/>
      <c r="L242" s="3"/>
      <c r="M242" s="3"/>
      <c r="N242" s="3"/>
      <c r="O242" s="3"/>
    </row>
    <row r="243" spans="1:15" s="4" customFormat="1">
      <c r="A243" s="29"/>
      <c r="B243" s="29"/>
      <c r="C243" s="3"/>
      <c r="F243" s="30"/>
      <c r="I243" s="3"/>
      <c r="J243" s="3"/>
      <c r="K243" s="3"/>
      <c r="L243" s="3"/>
      <c r="M243" s="3"/>
      <c r="N243" s="3"/>
      <c r="O243" s="3"/>
    </row>
    <row r="244" spans="1:15" s="4" customFormat="1">
      <c r="A244" s="29"/>
      <c r="B244" s="29"/>
      <c r="C244" s="3"/>
      <c r="F244" s="30"/>
      <c r="I244" s="3"/>
      <c r="J244" s="3"/>
      <c r="K244" s="3"/>
      <c r="L244" s="3"/>
      <c r="M244" s="3"/>
      <c r="N244" s="3"/>
      <c r="O244" s="3"/>
    </row>
    <row r="245" spans="1:15" s="4" customFormat="1">
      <c r="A245" s="29"/>
      <c r="B245" s="29"/>
      <c r="C245" s="3"/>
      <c r="F245" s="30"/>
      <c r="I245" s="3"/>
      <c r="J245" s="3"/>
      <c r="K245" s="3"/>
      <c r="L245" s="3"/>
      <c r="M245" s="3"/>
      <c r="N245" s="3"/>
      <c r="O245" s="3"/>
    </row>
    <row r="246" spans="1:15" s="4" customFormat="1">
      <c r="A246" s="29"/>
      <c r="B246" s="29"/>
      <c r="C246" s="3"/>
      <c r="F246" s="30"/>
      <c r="I246" s="3"/>
      <c r="J246" s="3"/>
      <c r="K246" s="3"/>
      <c r="L246" s="3"/>
      <c r="M246" s="3"/>
      <c r="N246" s="3"/>
      <c r="O246" s="3"/>
    </row>
    <row r="247" spans="1:15" s="4" customFormat="1">
      <c r="A247" s="29"/>
      <c r="B247" s="29"/>
      <c r="C247" s="3"/>
      <c r="F247" s="30"/>
      <c r="I247" s="3"/>
      <c r="J247" s="3"/>
      <c r="K247" s="3"/>
      <c r="L247" s="3"/>
      <c r="M247" s="3"/>
      <c r="N247" s="3"/>
      <c r="O247" s="3"/>
    </row>
    <row r="248" spans="1:15" s="4" customFormat="1">
      <c r="A248" s="29"/>
      <c r="B248" s="29"/>
      <c r="C248" s="3"/>
      <c r="F248" s="30"/>
      <c r="I248" s="3"/>
      <c r="J248" s="3"/>
      <c r="K248" s="3"/>
      <c r="L248" s="3"/>
      <c r="M248" s="3"/>
      <c r="N248" s="3"/>
      <c r="O248" s="3"/>
    </row>
    <row r="249" spans="1:15" s="4" customFormat="1">
      <c r="A249" s="29"/>
      <c r="B249" s="29"/>
      <c r="C249" s="3"/>
      <c r="F249" s="30"/>
      <c r="I249" s="3"/>
      <c r="J249" s="3"/>
      <c r="K249" s="3"/>
      <c r="L249" s="3"/>
      <c r="M249" s="3"/>
      <c r="N249" s="3"/>
      <c r="O249" s="3"/>
    </row>
    <row r="250" spans="1:15" s="4" customFormat="1">
      <c r="A250" s="29"/>
      <c r="B250" s="29"/>
      <c r="C250" s="3"/>
      <c r="F250" s="30"/>
      <c r="I250" s="3"/>
      <c r="J250" s="3"/>
      <c r="K250" s="3"/>
      <c r="L250" s="3"/>
      <c r="M250" s="3"/>
      <c r="N250" s="3"/>
      <c r="O250" s="3"/>
    </row>
    <row r="251" spans="1:15" s="4" customFormat="1">
      <c r="A251" s="29"/>
      <c r="B251" s="29"/>
      <c r="C251" s="3"/>
      <c r="F251" s="30"/>
      <c r="I251" s="3"/>
      <c r="J251" s="3"/>
      <c r="K251" s="3"/>
      <c r="L251" s="3"/>
      <c r="M251" s="3"/>
      <c r="N251" s="3"/>
      <c r="O251" s="3"/>
    </row>
    <row r="252" spans="1:15" s="4" customFormat="1">
      <c r="A252" s="29"/>
      <c r="B252" s="29"/>
      <c r="C252" s="3"/>
      <c r="F252" s="30"/>
      <c r="I252" s="3"/>
      <c r="J252" s="3"/>
      <c r="K252" s="3"/>
      <c r="L252" s="3"/>
      <c r="M252" s="3"/>
      <c r="N252" s="3"/>
      <c r="O252" s="3"/>
    </row>
    <row r="253" spans="1:15" s="4" customFormat="1">
      <c r="A253" s="29"/>
      <c r="B253" s="29"/>
      <c r="C253" s="3"/>
      <c r="F253" s="30"/>
      <c r="I253" s="3"/>
      <c r="J253" s="3"/>
      <c r="K253" s="3"/>
      <c r="L253" s="3"/>
      <c r="M253" s="3"/>
      <c r="N253" s="3"/>
      <c r="O253" s="3"/>
    </row>
    <row r="254" spans="1:15" s="4" customFormat="1">
      <c r="A254" s="29"/>
      <c r="B254" s="29"/>
      <c r="C254" s="3"/>
      <c r="F254" s="30"/>
      <c r="I254" s="3"/>
      <c r="J254" s="3"/>
      <c r="K254" s="3"/>
      <c r="L254" s="3"/>
      <c r="M254" s="3"/>
      <c r="N254" s="3"/>
      <c r="O254" s="3"/>
    </row>
    <row r="255" spans="1:15" s="4" customFormat="1">
      <c r="A255" s="29"/>
      <c r="B255" s="29"/>
      <c r="C255" s="3"/>
      <c r="F255" s="30"/>
      <c r="I255" s="3"/>
      <c r="J255" s="3"/>
      <c r="K255" s="3"/>
      <c r="L255" s="3"/>
      <c r="M255" s="3"/>
      <c r="N255" s="3"/>
      <c r="O255" s="3"/>
    </row>
    <row r="256" spans="1:15" s="4" customFormat="1">
      <c r="A256" s="29"/>
      <c r="B256" s="29"/>
      <c r="C256" s="3"/>
      <c r="F256" s="30"/>
      <c r="I256" s="3"/>
      <c r="J256" s="3"/>
      <c r="K256" s="3"/>
      <c r="L256" s="3"/>
      <c r="M256" s="3"/>
      <c r="N256" s="3"/>
      <c r="O256" s="3"/>
    </row>
    <row r="257" spans="1:15" s="4" customFormat="1">
      <c r="A257" s="29"/>
      <c r="B257" s="29"/>
      <c r="C257" s="3"/>
      <c r="F257" s="30"/>
      <c r="I257" s="3"/>
      <c r="J257" s="3"/>
      <c r="K257" s="3"/>
      <c r="L257" s="3"/>
      <c r="M257" s="3"/>
      <c r="N257" s="3"/>
      <c r="O257" s="3"/>
    </row>
    <row r="258" spans="1:15" s="4" customFormat="1">
      <c r="A258" s="29"/>
      <c r="B258" s="29"/>
      <c r="C258" s="3"/>
      <c r="F258" s="30"/>
      <c r="I258" s="3"/>
      <c r="J258" s="3"/>
      <c r="K258" s="3"/>
      <c r="L258" s="3"/>
      <c r="M258" s="3"/>
      <c r="N258" s="3"/>
      <c r="O258" s="3"/>
    </row>
    <row r="259" spans="1:15" s="4" customFormat="1">
      <c r="A259" s="29"/>
      <c r="B259" s="29"/>
      <c r="C259" s="3"/>
      <c r="F259" s="30"/>
      <c r="I259" s="3"/>
      <c r="J259" s="3"/>
      <c r="K259" s="3"/>
      <c r="L259" s="3"/>
      <c r="M259" s="3"/>
      <c r="N259" s="3"/>
      <c r="O259" s="3"/>
    </row>
    <row r="260" spans="1:15" s="4" customFormat="1">
      <c r="A260" s="29"/>
      <c r="B260" s="29"/>
      <c r="C260" s="3"/>
      <c r="F260" s="30"/>
      <c r="I260" s="3"/>
      <c r="J260" s="3"/>
      <c r="K260" s="3"/>
      <c r="L260" s="3"/>
      <c r="M260" s="3"/>
      <c r="N260" s="3"/>
      <c r="O260" s="3"/>
    </row>
    <row r="261" spans="1:15" s="4" customFormat="1">
      <c r="A261" s="29"/>
      <c r="B261" s="29"/>
      <c r="C261" s="3"/>
      <c r="F261" s="30"/>
      <c r="I261" s="3"/>
      <c r="J261" s="3"/>
      <c r="K261" s="3"/>
      <c r="L261" s="3"/>
      <c r="M261" s="3"/>
      <c r="N261" s="3"/>
      <c r="O261" s="3"/>
    </row>
    <row r="262" spans="1:15" s="4" customFormat="1">
      <c r="A262" s="29"/>
      <c r="B262" s="29"/>
      <c r="C262" s="3"/>
      <c r="F262" s="30"/>
      <c r="I262" s="3"/>
      <c r="J262" s="3"/>
      <c r="K262" s="3"/>
      <c r="L262" s="3"/>
      <c r="M262" s="3"/>
      <c r="N262" s="3"/>
      <c r="O262" s="3"/>
    </row>
    <row r="263" spans="1:15" s="4" customFormat="1">
      <c r="A263" s="29"/>
      <c r="B263" s="29"/>
      <c r="C263" s="3"/>
      <c r="F263" s="30"/>
      <c r="I263" s="3"/>
      <c r="J263" s="3"/>
      <c r="K263" s="3"/>
      <c r="L263" s="3"/>
      <c r="M263" s="3"/>
      <c r="N263" s="3"/>
      <c r="O263" s="3"/>
    </row>
    <row r="264" spans="1:15" s="4" customFormat="1">
      <c r="A264" s="29"/>
      <c r="B264" s="29"/>
      <c r="C264" s="3"/>
      <c r="F264" s="30"/>
      <c r="I264" s="3"/>
      <c r="J264" s="3"/>
      <c r="K264" s="3"/>
      <c r="L264" s="3"/>
      <c r="M264" s="3"/>
      <c r="N264" s="3"/>
      <c r="O264" s="3"/>
    </row>
    <row r="265" spans="1:15" s="4" customFormat="1">
      <c r="A265" s="29"/>
      <c r="B265" s="29"/>
      <c r="C265" s="3"/>
      <c r="F265" s="30"/>
      <c r="I265" s="3"/>
      <c r="J265" s="3"/>
      <c r="K265" s="3"/>
      <c r="L265" s="3"/>
      <c r="M265" s="3"/>
      <c r="N265" s="3"/>
      <c r="O265" s="3"/>
    </row>
    <row r="266" spans="1:15" s="4" customFormat="1">
      <c r="A266" s="29"/>
      <c r="B266" s="29"/>
      <c r="C266" s="3"/>
      <c r="F266" s="30"/>
      <c r="I266" s="3"/>
      <c r="J266" s="3"/>
      <c r="K266" s="3"/>
      <c r="L266" s="3"/>
      <c r="M266" s="3"/>
      <c r="N266" s="3"/>
      <c r="O266" s="3"/>
    </row>
    <row r="267" spans="1:15" s="4" customFormat="1">
      <c r="A267" s="29"/>
      <c r="B267" s="29"/>
      <c r="C267" s="3"/>
      <c r="F267" s="30"/>
      <c r="I267" s="3"/>
      <c r="J267" s="3"/>
      <c r="K267" s="3"/>
      <c r="L267" s="3"/>
      <c r="M267" s="3"/>
      <c r="N267" s="3"/>
      <c r="O267" s="3"/>
    </row>
    <row r="268" spans="1:15" s="4" customFormat="1">
      <c r="A268" s="29"/>
      <c r="B268" s="29"/>
      <c r="C268" s="3"/>
      <c r="F268" s="30"/>
      <c r="I268" s="3"/>
      <c r="J268" s="3"/>
      <c r="K268" s="3"/>
      <c r="L268" s="3"/>
      <c r="M268" s="3"/>
      <c r="N268" s="3"/>
      <c r="O268" s="3"/>
    </row>
    <row r="269" spans="1:15" s="4" customFormat="1">
      <c r="A269" s="29"/>
      <c r="B269" s="29"/>
      <c r="C269" s="3"/>
      <c r="F269" s="30"/>
      <c r="I269" s="3"/>
      <c r="J269" s="3"/>
      <c r="K269" s="3"/>
      <c r="L269" s="3"/>
      <c r="M269" s="3"/>
      <c r="N269" s="3"/>
      <c r="O269" s="3"/>
    </row>
    <row r="270" spans="1:15" s="4" customFormat="1">
      <c r="A270" s="29"/>
      <c r="B270" s="29"/>
      <c r="C270" s="3"/>
      <c r="F270" s="30"/>
      <c r="I270" s="3"/>
      <c r="J270" s="3"/>
      <c r="K270" s="3"/>
      <c r="L270" s="3"/>
      <c r="M270" s="3"/>
      <c r="N270" s="3"/>
      <c r="O270" s="3"/>
    </row>
    <row r="271" spans="1:15" s="4" customFormat="1">
      <c r="A271" s="29"/>
      <c r="B271" s="29"/>
      <c r="C271" s="3"/>
      <c r="F271" s="30"/>
      <c r="I271" s="3"/>
      <c r="J271" s="3"/>
      <c r="K271" s="3"/>
      <c r="L271" s="3"/>
      <c r="M271" s="3"/>
      <c r="N271" s="3"/>
      <c r="O271" s="3"/>
    </row>
    <row r="272" spans="1:15" s="4" customFormat="1">
      <c r="A272" s="29"/>
      <c r="B272" s="29"/>
      <c r="C272" s="3"/>
      <c r="F272" s="30"/>
      <c r="I272" s="3"/>
      <c r="J272" s="3"/>
      <c r="K272" s="3"/>
      <c r="L272" s="3"/>
      <c r="M272" s="3"/>
      <c r="N272" s="3"/>
      <c r="O272" s="3"/>
    </row>
    <row r="273" spans="1:15" s="4" customFormat="1">
      <c r="A273" s="29"/>
      <c r="B273" s="29"/>
      <c r="C273" s="3"/>
      <c r="F273" s="30"/>
      <c r="I273" s="3"/>
      <c r="J273" s="3"/>
      <c r="K273" s="3"/>
      <c r="L273" s="3"/>
      <c r="M273" s="3"/>
      <c r="N273" s="3"/>
      <c r="O273" s="3"/>
    </row>
    <row r="274" spans="1:15" s="4" customFormat="1">
      <c r="A274" s="29"/>
      <c r="B274" s="29"/>
      <c r="C274" s="3"/>
      <c r="F274" s="30"/>
      <c r="I274" s="3"/>
      <c r="J274" s="3"/>
      <c r="K274" s="3"/>
      <c r="L274" s="3"/>
      <c r="M274" s="3"/>
      <c r="N274" s="3"/>
      <c r="O274" s="3"/>
    </row>
    <row r="275" spans="1:15" s="4" customFormat="1">
      <c r="A275" s="29"/>
      <c r="B275" s="29"/>
      <c r="C275" s="3"/>
      <c r="F275" s="30"/>
      <c r="I275" s="3"/>
      <c r="J275" s="3"/>
      <c r="K275" s="3"/>
      <c r="L275" s="3"/>
      <c r="M275" s="3"/>
      <c r="N275" s="3"/>
      <c r="O275" s="3"/>
    </row>
    <row r="276" spans="1:15" s="4" customFormat="1">
      <c r="A276" s="29"/>
      <c r="B276" s="29"/>
      <c r="C276" s="3"/>
      <c r="F276" s="30"/>
      <c r="I276" s="3"/>
      <c r="J276" s="3"/>
      <c r="K276" s="3"/>
      <c r="L276" s="3"/>
      <c r="M276" s="3"/>
      <c r="N276" s="3"/>
      <c r="O276" s="3"/>
    </row>
    <row r="277" spans="1:15" s="4" customFormat="1">
      <c r="A277" s="29"/>
      <c r="B277" s="29"/>
      <c r="C277" s="3"/>
      <c r="F277" s="30"/>
      <c r="I277" s="3"/>
      <c r="J277" s="3"/>
      <c r="K277" s="3"/>
      <c r="L277" s="3"/>
      <c r="M277" s="3"/>
      <c r="N277" s="3"/>
      <c r="O277" s="3"/>
    </row>
    <row r="278" spans="1:15" s="4" customFormat="1">
      <c r="A278" s="29"/>
      <c r="B278" s="29"/>
      <c r="C278" s="3"/>
      <c r="F278" s="30"/>
      <c r="I278" s="3"/>
      <c r="J278" s="3"/>
      <c r="K278" s="3"/>
      <c r="L278" s="3"/>
      <c r="M278" s="3"/>
      <c r="N278" s="3"/>
      <c r="O278" s="3"/>
    </row>
    <row r="279" spans="1:15" s="4" customFormat="1">
      <c r="A279" s="29"/>
      <c r="B279" s="29"/>
      <c r="C279" s="3"/>
      <c r="F279" s="30"/>
      <c r="I279" s="3"/>
      <c r="J279" s="3"/>
      <c r="K279" s="3"/>
      <c r="L279" s="3"/>
      <c r="M279" s="3"/>
      <c r="N279" s="3"/>
      <c r="O279" s="3"/>
    </row>
    <row r="280" spans="1:15" s="4" customFormat="1">
      <c r="A280" s="29"/>
      <c r="B280" s="29"/>
      <c r="C280" s="3"/>
      <c r="F280" s="30"/>
      <c r="I280" s="3"/>
      <c r="J280" s="3"/>
      <c r="K280" s="3"/>
      <c r="L280" s="3"/>
      <c r="M280" s="3"/>
      <c r="N280" s="3"/>
      <c r="O280" s="3"/>
    </row>
    <row r="281" spans="1:15" s="4" customFormat="1">
      <c r="A281" s="29"/>
      <c r="B281" s="29"/>
      <c r="C281" s="3"/>
      <c r="F281" s="30"/>
      <c r="I281" s="3"/>
      <c r="J281" s="3"/>
      <c r="K281" s="3"/>
      <c r="L281" s="3"/>
      <c r="M281" s="3"/>
      <c r="N281" s="3"/>
      <c r="O281" s="3"/>
    </row>
    <row r="282" spans="1:15" s="4" customFormat="1">
      <c r="A282" s="29"/>
      <c r="B282" s="29"/>
      <c r="C282" s="3"/>
      <c r="F282" s="30"/>
      <c r="I282" s="3"/>
      <c r="J282" s="3"/>
      <c r="K282" s="3"/>
      <c r="L282" s="3"/>
      <c r="M282" s="3"/>
      <c r="N282" s="3"/>
      <c r="O282" s="3"/>
    </row>
    <row r="283" spans="1:15" s="4" customFormat="1">
      <c r="A283" s="29"/>
      <c r="B283" s="29"/>
      <c r="C283" s="3"/>
      <c r="F283" s="30"/>
      <c r="I283" s="3"/>
      <c r="J283" s="3"/>
      <c r="K283" s="3"/>
      <c r="L283" s="3"/>
      <c r="M283" s="3"/>
      <c r="N283" s="3"/>
      <c r="O283" s="3"/>
    </row>
    <row r="284" spans="1:15" s="4" customFormat="1">
      <c r="A284" s="29"/>
      <c r="B284" s="29"/>
      <c r="C284" s="3"/>
      <c r="F284" s="30"/>
      <c r="I284" s="3"/>
      <c r="J284" s="3"/>
      <c r="K284" s="3"/>
      <c r="L284" s="3"/>
      <c r="M284" s="3"/>
      <c r="N284" s="3"/>
      <c r="O284" s="3"/>
    </row>
    <row r="285" spans="1:15" s="4" customFormat="1">
      <c r="A285" s="29"/>
      <c r="B285" s="29"/>
      <c r="C285" s="3"/>
      <c r="F285" s="30"/>
      <c r="I285" s="3"/>
      <c r="J285" s="3"/>
      <c r="K285" s="3"/>
      <c r="L285" s="3"/>
      <c r="M285" s="3"/>
      <c r="N285" s="3"/>
      <c r="O285" s="3"/>
    </row>
    <row r="286" spans="1:15" s="4" customFormat="1">
      <c r="A286" s="29"/>
      <c r="B286" s="29"/>
      <c r="C286" s="3"/>
      <c r="F286" s="30"/>
      <c r="I286" s="3"/>
      <c r="J286" s="3"/>
      <c r="K286" s="3"/>
      <c r="L286" s="3"/>
      <c r="M286" s="3"/>
      <c r="N286" s="3"/>
      <c r="O286" s="3"/>
    </row>
    <row r="287" spans="1:15" s="4" customFormat="1">
      <c r="A287" s="29"/>
      <c r="B287" s="29"/>
      <c r="C287" s="3"/>
      <c r="F287" s="30"/>
      <c r="I287" s="3"/>
      <c r="J287" s="3"/>
      <c r="K287" s="3"/>
      <c r="L287" s="3"/>
      <c r="M287" s="3"/>
      <c r="N287" s="3"/>
      <c r="O287" s="3"/>
    </row>
  </sheetData>
  <sheetProtection selectLockedCells="1"/>
  <mergeCells count="11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B19:D19"/>
    <mergeCell ref="H19:H20"/>
    <mergeCell ref="B20:D20"/>
    <mergeCell ref="A21:A22"/>
    <mergeCell ref="B21:D21"/>
    <mergeCell ref="H21:H22"/>
    <mergeCell ref="B22:D22"/>
    <mergeCell ref="A15:A16"/>
    <mergeCell ref="B15:D15"/>
    <mergeCell ref="H15:H16"/>
    <mergeCell ref="B16:D16"/>
    <mergeCell ref="A17:A18"/>
    <mergeCell ref="B17:D17"/>
    <mergeCell ref="H17:H18"/>
    <mergeCell ref="B18:D18"/>
    <mergeCell ref="A27:A28"/>
    <mergeCell ref="B27:D27"/>
    <mergeCell ref="H27:H28"/>
    <mergeCell ref="B28:D28"/>
    <mergeCell ref="A29:A30"/>
    <mergeCell ref="B29:D29"/>
    <mergeCell ref="H29:H30"/>
    <mergeCell ref="B30:D30"/>
    <mergeCell ref="A23:A24"/>
    <mergeCell ref="B23:D23"/>
    <mergeCell ref="H23:H24"/>
    <mergeCell ref="B24:D24"/>
    <mergeCell ref="A25:A26"/>
    <mergeCell ref="B25:D25"/>
    <mergeCell ref="H25:H26"/>
    <mergeCell ref="B26:D26"/>
    <mergeCell ref="A35:A36"/>
    <mergeCell ref="B35:D35"/>
    <mergeCell ref="H35:H36"/>
    <mergeCell ref="B36:D36"/>
    <mergeCell ref="A37:A38"/>
    <mergeCell ref="B37:D37"/>
    <mergeCell ref="H37:H38"/>
    <mergeCell ref="B38:D38"/>
    <mergeCell ref="A31:A32"/>
    <mergeCell ref="B31:D31"/>
    <mergeCell ref="H31:H32"/>
    <mergeCell ref="B32:D32"/>
    <mergeCell ref="A33:A34"/>
    <mergeCell ref="B33:D33"/>
    <mergeCell ref="H33:H34"/>
    <mergeCell ref="B34:D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E7:F7" xr:uid="{00000000-0002-0000-0400-000000000000}">
      <formula1>B200:B202</formula1>
    </dataValidation>
    <dataValidation type="list" allowBlank="1" showInputMessage="1" showErrorMessage="1" sqref="D7" xr:uid="{00000000-0002-0000-0400-000001000000}">
      <formula1>$A$200:$A$205</formula1>
    </dataValidation>
    <dataValidation type="list" allowBlank="1" showInputMessage="1" showErrorMessage="1" sqref="G7" xr:uid="{00000000-0002-0000-0400-000002000000}">
      <formula1>$C$200:$C$203</formula1>
    </dataValidation>
    <dataValidation type="list" allowBlank="1" showInputMessage="1" showErrorMessage="1" sqref="H7" xr:uid="{00000000-0002-0000-0400-000003000000}">
      <formula1>$D$200:$D$204</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1"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5122" r:id="rId6" name="Label 2">
              <controlPr defaultSize="0" print="0" autoFill="0" autoLine="0" autoPict="0">
                <anchor moveWithCells="1" sizeWithCells="1">
                  <from>
                    <xdr:col>7</xdr:col>
                    <xdr:colOff>107950</xdr:colOff>
                    <xdr:row>0</xdr:row>
                    <xdr:rowOff>0</xdr:rowOff>
                  </from>
                  <to>
                    <xdr:col>8</xdr:col>
                    <xdr:colOff>0</xdr:colOff>
                    <xdr:row>1</xdr:row>
                    <xdr:rowOff>31750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208"/>
  <sheetViews>
    <sheetView showGridLines="0" workbookViewId="0">
      <pane ySplit="9" topLeftCell="A10" activePane="bottomLeft" state="frozen"/>
      <selection activeCell="F13" sqref="F13"/>
      <selection pane="bottomLeft" activeCell="D12" sqref="D12"/>
    </sheetView>
  </sheetViews>
  <sheetFormatPr defaultRowHeight="12" customHeight="1"/>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s>
  <sheetData>
    <row r="1" spans="1:24" s="46" customFormat="1" ht="30" customHeight="1">
      <c r="A1" s="419"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419"/>
      <c r="C1" s="419"/>
      <c r="D1" s="419"/>
      <c r="E1" s="419"/>
      <c r="F1" s="419"/>
      <c r="G1" s="419"/>
      <c r="H1" s="419"/>
      <c r="I1" s="419"/>
      <c r="J1" s="419"/>
      <c r="K1" s="419"/>
      <c r="L1" s="419"/>
      <c r="M1" s="419"/>
      <c r="N1" s="419"/>
    </row>
    <row r="2" spans="1:24" s="46" customFormat="1" ht="13">
      <c r="A2" s="420" t="s">
        <v>36</v>
      </c>
      <c r="B2" s="420"/>
      <c r="C2" s="420"/>
      <c r="D2" s="420"/>
      <c r="E2" s="420"/>
      <c r="F2" s="420"/>
      <c r="G2" s="420"/>
      <c r="H2" s="420"/>
      <c r="I2" s="420"/>
      <c r="J2" s="420"/>
      <c r="K2" s="420"/>
      <c r="L2" s="420"/>
      <c r="M2" s="420"/>
      <c r="N2" s="420"/>
    </row>
    <row r="3" spans="1:24" s="47" customFormat="1" ht="10">
      <c r="A3" s="421" t="s">
        <v>0</v>
      </c>
      <c r="B3" s="421"/>
      <c r="C3" s="421"/>
      <c r="D3" s="421"/>
      <c r="E3" s="421"/>
      <c r="F3" s="421"/>
      <c r="G3" s="421"/>
      <c r="H3" s="421"/>
      <c r="I3" s="421"/>
      <c r="J3" s="421"/>
      <c r="K3" s="421"/>
      <c r="L3" s="421"/>
      <c r="M3" s="421"/>
      <c r="N3" s="421"/>
    </row>
    <row r="4" spans="1:24" s="46" customFormat="1" ht="24" customHeight="1">
      <c r="A4" s="422" t="s">
        <v>69</v>
      </c>
      <c r="B4" s="422"/>
      <c r="C4" s="422"/>
      <c r="D4" s="422"/>
      <c r="E4" s="422"/>
      <c r="F4" s="422"/>
      <c r="G4" s="422"/>
      <c r="H4" s="422"/>
      <c r="I4" s="422"/>
      <c r="J4" s="422"/>
      <c r="K4" s="422"/>
      <c r="L4" s="422"/>
      <c r="M4" s="422"/>
      <c r="N4" s="422"/>
    </row>
    <row r="5" spans="1:24" s="46" customFormat="1" ht="10.5" customHeight="1">
      <c r="A5" s="48"/>
      <c r="B5" s="48"/>
      <c r="C5" s="423"/>
      <c r="D5" s="423"/>
      <c r="E5" s="423"/>
      <c r="F5" s="423"/>
      <c r="G5" s="423"/>
      <c r="H5" s="423"/>
      <c r="I5" s="423"/>
      <c r="J5" s="423"/>
      <c r="K5" s="49"/>
      <c r="L5" s="49"/>
      <c r="M5" s="49"/>
    </row>
    <row r="6" spans="1:24" s="51" customFormat="1" ht="12.5">
      <c r="A6" s="424" t="s">
        <v>1</v>
      </c>
      <c r="B6" s="424"/>
      <c r="C6" s="424"/>
      <c r="D6" s="424"/>
      <c r="E6" s="425" t="s">
        <v>2</v>
      </c>
      <c r="F6" s="425"/>
      <c r="G6" s="425" t="s">
        <v>26</v>
      </c>
      <c r="H6" s="425"/>
      <c r="I6" s="425"/>
      <c r="J6" s="425" t="s">
        <v>3</v>
      </c>
      <c r="K6" s="425"/>
      <c r="L6" s="425"/>
      <c r="M6" s="50" t="s">
        <v>4</v>
      </c>
      <c r="N6" s="50" t="s">
        <v>5</v>
      </c>
    </row>
    <row r="7" spans="1:24" s="51" customFormat="1" ht="13">
      <c r="A7" s="414" t="s">
        <v>25</v>
      </c>
      <c r="B7" s="414"/>
      <c r="C7" s="414"/>
      <c r="D7" s="414"/>
      <c r="E7" s="415">
        <v>44695</v>
      </c>
      <c r="F7" s="416"/>
      <c r="G7" s="414" t="s">
        <v>7</v>
      </c>
      <c r="H7" s="414"/>
      <c r="I7" s="414"/>
      <c r="J7" s="416" t="s">
        <v>72</v>
      </c>
      <c r="K7" s="416"/>
      <c r="L7" s="416"/>
      <c r="M7" s="52" t="s">
        <v>14</v>
      </c>
      <c r="N7" s="52"/>
    </row>
    <row r="8" spans="1:24" s="46" customFormat="1" ht="12.5">
      <c r="A8" s="53"/>
      <c r="B8" s="53"/>
      <c r="C8" s="53"/>
      <c r="D8" s="53"/>
      <c r="E8" s="53"/>
      <c r="F8" s="54"/>
      <c r="G8" s="55"/>
      <c r="H8" s="55"/>
      <c r="I8" s="55"/>
      <c r="J8" s="55"/>
      <c r="K8" s="56"/>
      <c r="L8" s="56"/>
      <c r="M8" s="56"/>
      <c r="N8" s="56"/>
    </row>
    <row r="9" spans="1:24" s="57" customFormat="1" ht="22.5" customHeight="1">
      <c r="A9" s="417" t="s">
        <v>37</v>
      </c>
      <c r="B9" s="417"/>
      <c r="C9" s="417"/>
      <c r="D9" s="417"/>
      <c r="E9" s="417"/>
      <c r="F9" s="417"/>
      <c r="G9" s="417"/>
      <c r="H9" s="417"/>
      <c r="I9" s="417"/>
      <c r="J9" s="417"/>
      <c r="K9" s="417"/>
      <c r="L9" s="417"/>
      <c r="M9" s="417"/>
      <c r="N9" s="417"/>
    </row>
    <row r="10" spans="1:24" s="58" customFormat="1" ht="15" customHeight="1" thickBot="1">
      <c r="A10" s="418" t="s">
        <v>38</v>
      </c>
      <c r="B10" s="418"/>
      <c r="C10" s="418"/>
      <c r="D10" s="418"/>
      <c r="E10" s="418"/>
      <c r="F10" s="418"/>
      <c r="G10" s="418"/>
      <c r="H10" s="418"/>
      <c r="I10" s="418"/>
      <c r="J10" s="418"/>
      <c r="K10" s="418"/>
      <c r="L10" s="418"/>
      <c r="M10" s="418"/>
      <c r="N10" s="418"/>
      <c r="O10"/>
      <c r="P10"/>
      <c r="Q10"/>
      <c r="R10"/>
      <c r="S10"/>
      <c r="T10"/>
      <c r="U10"/>
      <c r="V10"/>
      <c r="W10"/>
      <c r="X10"/>
    </row>
    <row r="11" spans="1:24" s="70" customFormat="1" ht="50.25" customHeight="1" thickTop="1" thickBot="1">
      <c r="A11" s="59" t="s">
        <v>6</v>
      </c>
      <c r="B11" s="60" t="s">
        <v>39</v>
      </c>
      <c r="C11" s="61" t="s">
        <v>40</v>
      </c>
      <c r="D11" s="62" t="s">
        <v>41</v>
      </c>
      <c r="E11" s="63" t="s">
        <v>42</v>
      </c>
      <c r="F11" s="64" t="s">
        <v>43</v>
      </c>
      <c r="G11" s="65">
        <v>1</v>
      </c>
      <c r="H11" s="66">
        <v>2</v>
      </c>
      <c r="I11" s="65">
        <v>3</v>
      </c>
      <c r="J11" s="67">
        <v>4</v>
      </c>
      <c r="K11" s="62" t="s">
        <v>44</v>
      </c>
      <c r="L11" s="68" t="s">
        <v>45</v>
      </c>
      <c r="M11" s="68" t="s">
        <v>46</v>
      </c>
      <c r="N11" s="69" t="s">
        <v>47</v>
      </c>
    </row>
    <row r="12" spans="1:24" s="77" customFormat="1" ht="20.25" customHeight="1" thickTop="1">
      <c r="A12" s="545">
        <v>1</v>
      </c>
      <c r="B12" s="398">
        <v>1</v>
      </c>
      <c r="C12" s="408"/>
      <c r="D12" s="71" t="s">
        <v>116</v>
      </c>
      <c r="E12" s="72" t="s">
        <v>243</v>
      </c>
      <c r="F12" s="73" t="s">
        <v>25</v>
      </c>
      <c r="G12" s="409"/>
      <c r="H12" s="74">
        <v>1</v>
      </c>
      <c r="I12" s="74">
        <v>1</v>
      </c>
      <c r="J12" s="75">
        <v>1</v>
      </c>
      <c r="K12" s="411">
        <f>IF(AND(SUM(G12:J12)=0,CONCATENATE(G12,H12,I12,J12)=""),"",SUM(G12:J12))</f>
        <v>3</v>
      </c>
      <c r="L12" s="76"/>
      <c r="M12" s="76"/>
      <c r="N12" s="413" t="s">
        <v>106</v>
      </c>
    </row>
    <row r="13" spans="1:24" s="77" customFormat="1" ht="20.25" customHeight="1">
      <c r="A13" s="544"/>
      <c r="B13" s="399"/>
      <c r="C13" s="401"/>
      <c r="D13" s="78" t="s">
        <v>117</v>
      </c>
      <c r="E13" s="79" t="s">
        <v>200</v>
      </c>
      <c r="F13" s="80" t="s">
        <v>25</v>
      </c>
      <c r="G13" s="410"/>
      <c r="H13" s="81" t="s">
        <v>138</v>
      </c>
      <c r="I13" s="81" t="s">
        <v>101</v>
      </c>
      <c r="J13" s="82" t="s">
        <v>138</v>
      </c>
      <c r="K13" s="412"/>
      <c r="L13" s="83"/>
      <c r="M13" s="84"/>
      <c r="N13" s="405"/>
    </row>
    <row r="14" spans="1:24" s="77" customFormat="1" ht="20.25" customHeight="1">
      <c r="A14" s="385">
        <v>2</v>
      </c>
      <c r="B14" s="398"/>
      <c r="C14" s="400"/>
      <c r="D14" s="85" t="s">
        <v>118</v>
      </c>
      <c r="E14" s="86" t="s">
        <v>244</v>
      </c>
      <c r="F14" s="87" t="s">
        <v>25</v>
      </c>
      <c r="G14" s="88">
        <v>0</v>
      </c>
      <c r="H14" s="402"/>
      <c r="I14" s="89">
        <v>1</v>
      </c>
      <c r="J14" s="90">
        <v>1</v>
      </c>
      <c r="K14" s="393">
        <f>IF(AND(SUM(G14:J14)=0,CONCATENATE(G14,H14,I14,J14)=""),"",SUM(G14:J14))</f>
        <v>2</v>
      </c>
      <c r="L14" s="91"/>
      <c r="M14" s="91"/>
      <c r="N14" s="395" t="s">
        <v>107</v>
      </c>
    </row>
    <row r="15" spans="1:24" s="77" customFormat="1" ht="20.25" customHeight="1">
      <c r="A15" s="544"/>
      <c r="B15" s="399"/>
      <c r="C15" s="401"/>
      <c r="D15" s="78" t="s">
        <v>119</v>
      </c>
      <c r="E15" s="79" t="s">
        <v>245</v>
      </c>
      <c r="F15" s="80" t="s">
        <v>25</v>
      </c>
      <c r="G15" s="92"/>
      <c r="H15" s="403"/>
      <c r="I15" s="81" t="s">
        <v>140</v>
      </c>
      <c r="J15" s="82" t="s">
        <v>139</v>
      </c>
      <c r="K15" s="404"/>
      <c r="L15" s="84"/>
      <c r="M15" s="84"/>
      <c r="N15" s="405"/>
    </row>
    <row r="16" spans="1:24" s="77" customFormat="1" ht="20.25" customHeight="1">
      <c r="A16" s="385">
        <v>3</v>
      </c>
      <c r="B16" s="398"/>
      <c r="C16" s="400"/>
      <c r="D16" s="85" t="s">
        <v>120</v>
      </c>
      <c r="E16" s="86" t="s">
        <v>243</v>
      </c>
      <c r="F16" s="87" t="s">
        <v>25</v>
      </c>
      <c r="G16" s="88">
        <v>0</v>
      </c>
      <c r="H16" s="89">
        <v>0</v>
      </c>
      <c r="I16" s="402"/>
      <c r="J16" s="90">
        <v>1</v>
      </c>
      <c r="K16" s="393">
        <f>IF(AND(SUM(G16:J16)=0,CONCATENATE(G16,H16,I16,J16)=""),"",SUM(G16:J16))</f>
        <v>1</v>
      </c>
      <c r="L16" s="91"/>
      <c r="M16" s="91"/>
      <c r="N16" s="395" t="s">
        <v>108</v>
      </c>
    </row>
    <row r="17" spans="1:24" s="77" customFormat="1" ht="20.25" customHeight="1">
      <c r="A17" s="544"/>
      <c r="B17" s="399"/>
      <c r="C17" s="401"/>
      <c r="D17" s="78" t="s">
        <v>121</v>
      </c>
      <c r="E17" s="79" t="s">
        <v>246</v>
      </c>
      <c r="F17" s="80" t="s">
        <v>25</v>
      </c>
      <c r="G17" s="92"/>
      <c r="H17" s="81"/>
      <c r="I17" s="403"/>
      <c r="J17" s="82" t="s">
        <v>101</v>
      </c>
      <c r="K17" s="404"/>
      <c r="L17" s="83"/>
      <c r="M17" s="84"/>
      <c r="N17" s="405"/>
    </row>
    <row r="18" spans="1:24" s="77" customFormat="1" ht="20.25" customHeight="1">
      <c r="A18" s="385">
        <v>4</v>
      </c>
      <c r="B18" s="387"/>
      <c r="C18" s="389"/>
      <c r="D18" s="85" t="s">
        <v>122</v>
      </c>
      <c r="E18" s="86" t="s">
        <v>247</v>
      </c>
      <c r="F18" s="87" t="s">
        <v>25</v>
      </c>
      <c r="G18" s="88">
        <v>0</v>
      </c>
      <c r="H18" s="89">
        <v>0</v>
      </c>
      <c r="I18" s="89">
        <v>0</v>
      </c>
      <c r="J18" s="391"/>
      <c r="K18" s="393">
        <f>IF(AND(SUM(G18:J18)=0,CONCATENATE(G18,H18,I18,J18)=""),"",SUM(G18:J18))</f>
        <v>0</v>
      </c>
      <c r="L18" s="91"/>
      <c r="M18" s="91"/>
      <c r="N18" s="395" t="s">
        <v>109</v>
      </c>
    </row>
    <row r="19" spans="1:24" s="99" customFormat="1" ht="20.25" customHeight="1" thickBot="1">
      <c r="A19" s="543"/>
      <c r="B19" s="388"/>
      <c r="C19" s="390"/>
      <c r="D19" s="93" t="s">
        <v>123</v>
      </c>
      <c r="E19" s="94" t="s">
        <v>248</v>
      </c>
      <c r="F19" s="95" t="s">
        <v>25</v>
      </c>
      <c r="G19" s="96"/>
      <c r="H19" s="97"/>
      <c r="I19" s="97"/>
      <c r="J19" s="392"/>
      <c r="K19" s="394"/>
      <c r="L19" s="98"/>
      <c r="M19" s="98"/>
      <c r="N19" s="396"/>
    </row>
    <row r="20" spans="1:24" s="46" customFormat="1" ht="5.15" customHeight="1" thickTop="1">
      <c r="A20" s="53"/>
      <c r="B20" s="53"/>
      <c r="C20" s="53"/>
      <c r="D20" s="53"/>
      <c r="E20" s="53"/>
      <c r="F20" s="54"/>
      <c r="G20" s="55"/>
      <c r="H20" s="55"/>
      <c r="I20" s="55"/>
      <c r="J20" s="55"/>
      <c r="K20" s="56"/>
      <c r="L20" s="56"/>
      <c r="M20" s="56"/>
      <c r="N20" s="56"/>
    </row>
    <row r="21" spans="1:24" s="99" customFormat="1" ht="7.9" customHeight="1"/>
    <row r="22" spans="1:24" s="58" customFormat="1" ht="15" customHeight="1" thickBot="1">
      <c r="A22" s="406" t="s">
        <v>48</v>
      </c>
      <c r="B22" s="406"/>
      <c r="C22" s="406"/>
      <c r="D22" s="406"/>
      <c r="E22" s="406"/>
      <c r="F22" s="406"/>
      <c r="G22" s="406"/>
      <c r="H22" s="406"/>
      <c r="I22" s="406"/>
      <c r="J22" s="406"/>
      <c r="K22" s="406"/>
      <c r="L22" s="406"/>
      <c r="M22" s="406"/>
      <c r="N22" s="406"/>
      <c r="O22"/>
      <c r="P22"/>
      <c r="Q22"/>
      <c r="R22"/>
      <c r="S22"/>
      <c r="T22"/>
      <c r="U22"/>
      <c r="V22"/>
      <c r="W22"/>
      <c r="X22"/>
    </row>
    <row r="23" spans="1:24" s="70" customFormat="1" ht="50.25" customHeight="1" thickTop="1" thickBot="1">
      <c r="A23" s="59" t="s">
        <v>6</v>
      </c>
      <c r="B23" s="60" t="s">
        <v>39</v>
      </c>
      <c r="C23" s="61" t="s">
        <v>40</v>
      </c>
      <c r="D23" s="62" t="s">
        <v>41</v>
      </c>
      <c r="E23" s="63" t="s">
        <v>42</v>
      </c>
      <c r="F23" s="64" t="s">
        <v>43</v>
      </c>
      <c r="G23" s="65">
        <v>1</v>
      </c>
      <c r="H23" s="66">
        <v>2</v>
      </c>
      <c r="I23" s="65">
        <v>3</v>
      </c>
      <c r="J23" s="67">
        <v>4</v>
      </c>
      <c r="K23" s="62" t="s">
        <v>44</v>
      </c>
      <c r="L23" s="68" t="s">
        <v>45</v>
      </c>
      <c r="M23" s="68" t="s">
        <v>46</v>
      </c>
      <c r="N23" s="69" t="s">
        <v>47</v>
      </c>
    </row>
    <row r="24" spans="1:24" s="77" customFormat="1" ht="20.25" customHeight="1" thickTop="1">
      <c r="A24" s="407">
        <v>1</v>
      </c>
      <c r="B24" s="398">
        <v>2</v>
      </c>
      <c r="C24" s="408"/>
      <c r="D24" s="71" t="s">
        <v>124</v>
      </c>
      <c r="E24" s="72" t="s">
        <v>249</v>
      </c>
      <c r="F24" s="73" t="s">
        <v>25</v>
      </c>
      <c r="G24" s="409"/>
      <c r="H24" s="74">
        <v>1</v>
      </c>
      <c r="I24" s="74">
        <v>1</v>
      </c>
      <c r="J24" s="75"/>
      <c r="K24" s="411">
        <f>IF(AND(SUM(G24:J24)=0,CONCATENATE(G24,H24,I24,J24)=""),"",SUM(G24:J24))</f>
        <v>2</v>
      </c>
      <c r="L24" s="76"/>
      <c r="M24" s="76"/>
      <c r="N24" s="413" t="s">
        <v>106</v>
      </c>
    </row>
    <row r="25" spans="1:24" s="77" customFormat="1" ht="20.25" customHeight="1">
      <c r="A25" s="397"/>
      <c r="B25" s="399"/>
      <c r="C25" s="401"/>
      <c r="D25" s="78" t="s">
        <v>125</v>
      </c>
      <c r="E25" s="79" t="s">
        <v>250</v>
      </c>
      <c r="F25" s="80" t="s">
        <v>25</v>
      </c>
      <c r="G25" s="410"/>
      <c r="H25" s="81" t="s">
        <v>141</v>
      </c>
      <c r="I25" s="81" t="s">
        <v>142</v>
      </c>
      <c r="J25" s="82"/>
      <c r="K25" s="412"/>
      <c r="L25" s="83"/>
      <c r="M25" s="84"/>
      <c r="N25" s="405"/>
    </row>
    <row r="26" spans="1:24" s="77" customFormat="1" ht="20.25" customHeight="1">
      <c r="A26" s="385">
        <v>2</v>
      </c>
      <c r="B26" s="398"/>
      <c r="C26" s="400"/>
      <c r="D26" s="85" t="s">
        <v>126</v>
      </c>
      <c r="E26" s="86" t="s">
        <v>251</v>
      </c>
      <c r="F26" s="87" t="s">
        <v>25</v>
      </c>
      <c r="G26" s="88">
        <v>0</v>
      </c>
      <c r="H26" s="402"/>
      <c r="I26" s="89">
        <v>1</v>
      </c>
      <c r="J26" s="90"/>
      <c r="K26" s="393">
        <f>IF(AND(SUM(G26:J26)=0,CONCATENATE(G26,H26,I26,J26)=""),"",SUM(G26:J26))</f>
        <v>1</v>
      </c>
      <c r="L26" s="91"/>
      <c r="M26" s="91"/>
      <c r="N26" s="395" t="s">
        <v>107</v>
      </c>
    </row>
    <row r="27" spans="1:24" s="77" customFormat="1" ht="20.25" customHeight="1">
      <c r="A27" s="397"/>
      <c r="B27" s="399"/>
      <c r="C27" s="401"/>
      <c r="D27" s="78" t="s">
        <v>127</v>
      </c>
      <c r="E27" s="79" t="s">
        <v>252</v>
      </c>
      <c r="F27" s="80" t="s">
        <v>25</v>
      </c>
      <c r="G27" s="92"/>
      <c r="H27" s="403"/>
      <c r="I27" s="81" t="s">
        <v>105</v>
      </c>
      <c r="J27" s="82"/>
      <c r="K27" s="404"/>
      <c r="L27" s="84"/>
      <c r="M27" s="84"/>
      <c r="N27" s="405"/>
    </row>
    <row r="28" spans="1:24" s="77" customFormat="1" ht="20.25" customHeight="1">
      <c r="A28" s="385">
        <v>3</v>
      </c>
      <c r="B28" s="398"/>
      <c r="C28" s="400"/>
      <c r="D28" s="85" t="s">
        <v>128</v>
      </c>
      <c r="E28" s="86" t="s">
        <v>253</v>
      </c>
      <c r="F28" s="87" t="s">
        <v>25</v>
      </c>
      <c r="G28" s="88">
        <v>0</v>
      </c>
      <c r="H28" s="89">
        <v>0</v>
      </c>
      <c r="I28" s="402"/>
      <c r="J28" s="90"/>
      <c r="K28" s="393">
        <f>IF(AND(SUM(G28:J28)=0,CONCATENATE(G28,H28,I28,J28)=""),"",SUM(G28:J28))</f>
        <v>0</v>
      </c>
      <c r="L28" s="91"/>
      <c r="M28" s="91"/>
      <c r="N28" s="395" t="s">
        <v>108</v>
      </c>
    </row>
    <row r="29" spans="1:24" s="77" customFormat="1" ht="20.25" customHeight="1">
      <c r="A29" s="397"/>
      <c r="B29" s="399"/>
      <c r="C29" s="401"/>
      <c r="D29" s="78" t="s">
        <v>129</v>
      </c>
      <c r="E29" s="79" t="s">
        <v>252</v>
      </c>
      <c r="F29" s="80" t="s">
        <v>25</v>
      </c>
      <c r="G29" s="92"/>
      <c r="H29" s="81"/>
      <c r="I29" s="403"/>
      <c r="J29" s="82"/>
      <c r="K29" s="404"/>
      <c r="L29" s="83"/>
      <c r="M29" s="84"/>
      <c r="N29" s="405"/>
    </row>
    <row r="30" spans="1:24" s="77" customFormat="1" ht="20.25" customHeight="1">
      <c r="A30" s="385">
        <v>4</v>
      </c>
      <c r="B30" s="387"/>
      <c r="C30" s="389"/>
      <c r="D30" s="85"/>
      <c r="E30" s="86"/>
      <c r="F30" s="87"/>
      <c r="G30" s="88"/>
      <c r="H30" s="89"/>
      <c r="I30" s="89"/>
      <c r="J30" s="391"/>
      <c r="K30" s="393" t="str">
        <f>IF(AND(SUM(G30:J30)=0,CONCATENATE(G30,H30,I30,J30)=""),"",SUM(G30:J30))</f>
        <v/>
      </c>
      <c r="L30" s="91"/>
      <c r="M30" s="91"/>
      <c r="N30" s="395"/>
    </row>
    <row r="31" spans="1:24" s="99" customFormat="1" ht="20.25" customHeight="1" thickBot="1">
      <c r="A31" s="386"/>
      <c r="B31" s="388"/>
      <c r="C31" s="390"/>
      <c r="D31" s="93"/>
      <c r="E31" s="94"/>
      <c r="F31" s="95"/>
      <c r="G31" s="96"/>
      <c r="H31" s="97"/>
      <c r="I31" s="97"/>
      <c r="J31" s="392"/>
      <c r="K31" s="394"/>
      <c r="L31" s="98"/>
      <c r="M31" s="98"/>
      <c r="N31" s="396"/>
    </row>
    <row r="32" spans="1:24" s="46" customFormat="1" ht="5.15" customHeight="1" thickTop="1">
      <c r="A32" s="53"/>
      <c r="B32" s="53"/>
      <c r="C32" s="53"/>
      <c r="D32" s="53"/>
      <c r="E32" s="53"/>
      <c r="F32" s="54"/>
      <c r="G32" s="55"/>
      <c r="H32" s="55"/>
      <c r="I32" s="55"/>
      <c r="J32" s="55"/>
      <c r="K32" s="56"/>
      <c r="L32" s="56"/>
      <c r="M32" s="56"/>
      <c r="N32" s="56"/>
    </row>
    <row r="33" spans="1:24" s="99" customFormat="1" ht="7.9" customHeight="1"/>
    <row r="34" spans="1:24" s="58" customFormat="1" ht="15" customHeight="1" thickBot="1">
      <c r="A34" s="406" t="s">
        <v>49</v>
      </c>
      <c r="B34" s="406"/>
      <c r="C34" s="406"/>
      <c r="D34" s="406"/>
      <c r="E34" s="406"/>
      <c r="F34" s="406"/>
      <c r="G34" s="406"/>
      <c r="H34" s="406"/>
      <c r="I34" s="406"/>
      <c r="J34" s="406"/>
      <c r="K34" s="406"/>
      <c r="L34" s="406"/>
      <c r="M34" s="406"/>
      <c r="N34" s="406"/>
      <c r="O34"/>
      <c r="P34"/>
      <c r="Q34"/>
      <c r="R34"/>
      <c r="S34"/>
      <c r="T34"/>
      <c r="U34"/>
      <c r="V34"/>
      <c r="W34"/>
      <c r="X34"/>
    </row>
    <row r="35" spans="1:24" s="70" customFormat="1" ht="50.25" customHeight="1" thickTop="1" thickBot="1">
      <c r="A35" s="59" t="s">
        <v>6</v>
      </c>
      <c r="B35" s="60" t="s">
        <v>39</v>
      </c>
      <c r="C35" s="61" t="s">
        <v>40</v>
      </c>
      <c r="D35" s="62" t="s">
        <v>41</v>
      </c>
      <c r="E35" s="63" t="s">
        <v>42</v>
      </c>
      <c r="F35" s="64" t="s">
        <v>43</v>
      </c>
      <c r="G35" s="65">
        <v>1</v>
      </c>
      <c r="H35" s="66">
        <v>2</v>
      </c>
      <c r="I35" s="65">
        <v>3</v>
      </c>
      <c r="J35" s="67">
        <v>4</v>
      </c>
      <c r="K35" s="62" t="s">
        <v>44</v>
      </c>
      <c r="L35" s="68" t="s">
        <v>45</v>
      </c>
      <c r="M35" s="68" t="s">
        <v>46</v>
      </c>
      <c r="N35" s="69" t="s">
        <v>47</v>
      </c>
    </row>
    <row r="36" spans="1:24" s="77" customFormat="1" ht="20.25" customHeight="1" thickTop="1">
      <c r="A36" s="407">
        <v>1</v>
      </c>
      <c r="B36" s="398">
        <v>3</v>
      </c>
      <c r="C36" s="408"/>
      <c r="D36" s="71" t="s">
        <v>130</v>
      </c>
      <c r="E36" s="72" t="s">
        <v>248</v>
      </c>
      <c r="F36" s="73" t="s">
        <v>25</v>
      </c>
      <c r="G36" s="409"/>
      <c r="H36" s="74">
        <v>1</v>
      </c>
      <c r="I36" s="74">
        <v>1</v>
      </c>
      <c r="J36" s="75">
        <v>1</v>
      </c>
      <c r="K36" s="411">
        <f>IF(AND(SUM(G36:J36)=0,CONCATENATE(G36,H36,I36,J36)=""),"",SUM(G36:J36))</f>
        <v>3</v>
      </c>
      <c r="L36" s="76"/>
      <c r="M36" s="76"/>
      <c r="N36" s="413" t="s">
        <v>106</v>
      </c>
    </row>
    <row r="37" spans="1:24" s="77" customFormat="1" ht="20.25" customHeight="1">
      <c r="A37" s="397"/>
      <c r="B37" s="399"/>
      <c r="C37" s="401"/>
      <c r="D37" s="78" t="s">
        <v>131</v>
      </c>
      <c r="E37" s="79" t="s">
        <v>254</v>
      </c>
      <c r="F37" s="80" t="s">
        <v>25</v>
      </c>
      <c r="G37" s="410"/>
      <c r="H37" s="81" t="s">
        <v>141</v>
      </c>
      <c r="I37" s="81" t="s">
        <v>143</v>
      </c>
      <c r="J37" s="82" t="s">
        <v>144</v>
      </c>
      <c r="K37" s="412"/>
      <c r="L37" s="83"/>
      <c r="M37" s="84"/>
      <c r="N37" s="405"/>
    </row>
    <row r="38" spans="1:24" s="77" customFormat="1" ht="20.25" customHeight="1">
      <c r="A38" s="385">
        <v>2</v>
      </c>
      <c r="B38" s="398"/>
      <c r="C38" s="400"/>
      <c r="D38" s="85" t="s">
        <v>132</v>
      </c>
      <c r="E38" s="86" t="s">
        <v>267</v>
      </c>
      <c r="F38" s="87" t="s">
        <v>25</v>
      </c>
      <c r="G38" s="88">
        <v>0</v>
      </c>
      <c r="H38" s="402"/>
      <c r="I38" s="89">
        <v>0</v>
      </c>
      <c r="J38" s="90">
        <v>1</v>
      </c>
      <c r="K38" s="393">
        <f>IF(AND(SUM(G38:J38)=0,CONCATENATE(G38,H38,I38,J38)=""),"",SUM(G38:J38))</f>
        <v>1</v>
      </c>
      <c r="L38" s="91"/>
      <c r="M38" s="91"/>
      <c r="N38" s="395" t="s">
        <v>108</v>
      </c>
    </row>
    <row r="39" spans="1:24" s="77" customFormat="1" ht="20.25" customHeight="1">
      <c r="A39" s="397"/>
      <c r="B39" s="399"/>
      <c r="C39" s="401"/>
      <c r="D39" s="78" t="s">
        <v>133</v>
      </c>
      <c r="E39" s="79" t="s">
        <v>219</v>
      </c>
      <c r="F39" s="80" t="s">
        <v>25</v>
      </c>
      <c r="G39" s="92"/>
      <c r="H39" s="403"/>
      <c r="I39" s="81"/>
      <c r="J39" s="82" t="s">
        <v>145</v>
      </c>
      <c r="K39" s="404"/>
      <c r="L39" s="84"/>
      <c r="M39" s="84"/>
      <c r="N39" s="405"/>
    </row>
    <row r="40" spans="1:24" s="77" customFormat="1" ht="20.25" customHeight="1">
      <c r="A40" s="385">
        <v>3</v>
      </c>
      <c r="B40" s="398"/>
      <c r="C40" s="400"/>
      <c r="D40" s="85" t="s">
        <v>134</v>
      </c>
      <c r="E40" s="86" t="s">
        <v>266</v>
      </c>
      <c r="F40" s="87" t="s">
        <v>25</v>
      </c>
      <c r="G40" s="88">
        <v>0</v>
      </c>
      <c r="H40" s="89">
        <v>1</v>
      </c>
      <c r="I40" s="402"/>
      <c r="J40" s="90">
        <v>1</v>
      </c>
      <c r="K40" s="393">
        <f>IF(AND(SUM(G40:J40)=0,CONCATENATE(G40,H40,I40,J40)=""),"",SUM(G40:J40))</f>
        <v>2</v>
      </c>
      <c r="L40" s="91"/>
      <c r="M40" s="91"/>
      <c r="N40" s="395" t="s">
        <v>107</v>
      </c>
    </row>
    <row r="41" spans="1:24" s="77" customFormat="1" ht="20.25" customHeight="1">
      <c r="A41" s="397"/>
      <c r="B41" s="399"/>
      <c r="C41" s="401"/>
      <c r="D41" s="78" t="s">
        <v>135</v>
      </c>
      <c r="E41" s="79" t="s">
        <v>245</v>
      </c>
      <c r="F41" s="80" t="s">
        <v>25</v>
      </c>
      <c r="G41" s="92"/>
      <c r="H41" s="81" t="s">
        <v>99</v>
      </c>
      <c r="I41" s="403"/>
      <c r="J41" s="82" t="s">
        <v>110</v>
      </c>
      <c r="K41" s="404"/>
      <c r="L41" s="83"/>
      <c r="M41" s="84"/>
      <c r="N41" s="405"/>
    </row>
    <row r="42" spans="1:24" s="77" customFormat="1" ht="20.25" customHeight="1">
      <c r="A42" s="385">
        <v>4</v>
      </c>
      <c r="B42" s="387"/>
      <c r="C42" s="389"/>
      <c r="D42" s="85" t="s">
        <v>136</v>
      </c>
      <c r="E42" s="86" t="s">
        <v>215</v>
      </c>
      <c r="F42" s="87" t="s">
        <v>25</v>
      </c>
      <c r="G42" s="88">
        <v>0</v>
      </c>
      <c r="H42" s="89">
        <v>0</v>
      </c>
      <c r="I42" s="89">
        <v>0</v>
      </c>
      <c r="J42" s="391"/>
      <c r="K42" s="393">
        <f>IF(AND(SUM(G42:J42)=0,CONCATENATE(G42,H42,I42,J42)=""),"",SUM(G42:J42))</f>
        <v>0</v>
      </c>
      <c r="L42" s="91"/>
      <c r="M42" s="91"/>
      <c r="N42" s="395" t="s">
        <v>109</v>
      </c>
    </row>
    <row r="43" spans="1:24" s="99" customFormat="1" ht="20.25" customHeight="1" thickBot="1">
      <c r="A43" s="386"/>
      <c r="B43" s="388"/>
      <c r="C43" s="390"/>
      <c r="D43" s="93" t="s">
        <v>137</v>
      </c>
      <c r="E43" s="94" t="s">
        <v>255</v>
      </c>
      <c r="F43" s="95" t="s">
        <v>25</v>
      </c>
      <c r="G43" s="96"/>
      <c r="H43" s="97"/>
      <c r="I43" s="97"/>
      <c r="J43" s="392"/>
      <c r="K43" s="394"/>
      <c r="L43" s="98"/>
      <c r="M43" s="98"/>
      <c r="N43" s="396"/>
    </row>
    <row r="44" spans="1:24" s="46" customFormat="1" ht="5.15" customHeight="1" thickTop="1">
      <c r="A44" s="53"/>
      <c r="B44" s="53"/>
      <c r="C44" s="53"/>
      <c r="D44" s="53"/>
      <c r="E44" s="53"/>
      <c r="F44" s="54"/>
      <c r="G44" s="55"/>
      <c r="H44" s="55"/>
      <c r="I44" s="55"/>
      <c r="J44" s="55"/>
      <c r="K44" s="56"/>
      <c r="L44" s="56"/>
      <c r="M44" s="56"/>
      <c r="N44" s="56"/>
    </row>
    <row r="45" spans="1:24" s="99" customFormat="1" ht="7.9" customHeight="1"/>
    <row r="46" spans="1:24" s="58" customFormat="1" ht="15" hidden="1" customHeight="1" thickBot="1">
      <c r="A46" s="406" t="s">
        <v>50</v>
      </c>
      <c r="B46" s="406"/>
      <c r="C46" s="406"/>
      <c r="D46" s="406"/>
      <c r="E46" s="406"/>
      <c r="F46" s="406"/>
      <c r="G46" s="406"/>
      <c r="H46" s="406"/>
      <c r="I46" s="406"/>
      <c r="J46" s="406"/>
      <c r="K46" s="406"/>
      <c r="L46" s="406"/>
      <c r="M46" s="406"/>
      <c r="N46" s="406"/>
      <c r="O46"/>
      <c r="P46"/>
      <c r="Q46"/>
      <c r="R46"/>
      <c r="S46"/>
      <c r="T46"/>
      <c r="U46"/>
      <c r="V46"/>
      <c r="W46"/>
      <c r="X46"/>
    </row>
    <row r="47" spans="1:24" s="70" customFormat="1" ht="50.25" hidden="1" customHeight="1" thickTop="1" thickBot="1">
      <c r="A47" s="59" t="s">
        <v>6</v>
      </c>
      <c r="B47" s="60" t="s">
        <v>39</v>
      </c>
      <c r="C47" s="61" t="s">
        <v>40</v>
      </c>
      <c r="D47" s="62" t="s">
        <v>41</v>
      </c>
      <c r="E47" s="63" t="s">
        <v>42</v>
      </c>
      <c r="F47" s="64" t="s">
        <v>43</v>
      </c>
      <c r="G47" s="65">
        <v>1</v>
      </c>
      <c r="H47" s="66">
        <v>2</v>
      </c>
      <c r="I47" s="65">
        <v>3</v>
      </c>
      <c r="J47" s="67">
        <v>4</v>
      </c>
      <c r="K47" s="62" t="s">
        <v>44</v>
      </c>
      <c r="L47" s="68" t="s">
        <v>45</v>
      </c>
      <c r="M47" s="68" t="s">
        <v>46</v>
      </c>
      <c r="N47" s="69" t="s">
        <v>47</v>
      </c>
    </row>
    <row r="48" spans="1:24" s="77" customFormat="1" ht="20.25" hidden="1" customHeight="1" thickTop="1">
      <c r="A48" s="407">
        <v>1</v>
      </c>
      <c r="B48" s="398">
        <v>4</v>
      </c>
      <c r="C48" s="408"/>
      <c r="D48" s="71"/>
      <c r="E48" s="72"/>
      <c r="F48" s="73"/>
      <c r="G48" s="409"/>
      <c r="H48" s="74"/>
      <c r="I48" s="74"/>
      <c r="J48" s="75"/>
      <c r="K48" s="411" t="str">
        <f>IF(AND(SUM(G48:J48)=0,CONCATENATE(G48,H48,I48,J48)=""),"",SUM(G48:J48))</f>
        <v/>
      </c>
      <c r="L48" s="76"/>
      <c r="M48" s="76"/>
      <c r="N48" s="413"/>
    </row>
    <row r="49" spans="1:24" s="77" customFormat="1" ht="20.25" hidden="1" customHeight="1">
      <c r="A49" s="397"/>
      <c r="B49" s="399"/>
      <c r="C49" s="401"/>
      <c r="D49" s="78"/>
      <c r="E49" s="79"/>
      <c r="F49" s="80"/>
      <c r="G49" s="410"/>
      <c r="H49" s="81"/>
      <c r="I49" s="81"/>
      <c r="J49" s="82"/>
      <c r="K49" s="412"/>
      <c r="L49" s="83"/>
      <c r="M49" s="84"/>
      <c r="N49" s="405"/>
    </row>
    <row r="50" spans="1:24" s="77" customFormat="1" ht="20.25" hidden="1" customHeight="1">
      <c r="A50" s="385">
        <v>2</v>
      </c>
      <c r="B50" s="398"/>
      <c r="C50" s="400"/>
      <c r="D50" s="85"/>
      <c r="E50" s="86"/>
      <c r="F50" s="87"/>
      <c r="G50" s="88"/>
      <c r="H50" s="402"/>
      <c r="I50" s="89"/>
      <c r="J50" s="90"/>
      <c r="K50" s="393" t="str">
        <f>IF(AND(SUM(G50:J50)=0,CONCATENATE(G50,H50,I50,J50)=""),"",SUM(G50:J50))</f>
        <v/>
      </c>
      <c r="L50" s="91"/>
      <c r="M50" s="91"/>
      <c r="N50" s="395"/>
    </row>
    <row r="51" spans="1:24" s="77" customFormat="1" ht="20.25" hidden="1" customHeight="1">
      <c r="A51" s="397"/>
      <c r="B51" s="399"/>
      <c r="C51" s="401"/>
      <c r="D51" s="78"/>
      <c r="E51" s="79"/>
      <c r="F51" s="80"/>
      <c r="G51" s="92"/>
      <c r="H51" s="403"/>
      <c r="I51" s="81"/>
      <c r="J51" s="82"/>
      <c r="K51" s="404"/>
      <c r="L51" s="84"/>
      <c r="M51" s="84"/>
      <c r="N51" s="405"/>
    </row>
    <row r="52" spans="1:24" s="77" customFormat="1" ht="20.25" hidden="1" customHeight="1">
      <c r="A52" s="385">
        <v>3</v>
      </c>
      <c r="B52" s="398"/>
      <c r="C52" s="400"/>
      <c r="D52" s="85"/>
      <c r="E52" s="86"/>
      <c r="F52" s="87"/>
      <c r="G52" s="88"/>
      <c r="H52" s="89"/>
      <c r="I52" s="402"/>
      <c r="J52" s="90"/>
      <c r="K52" s="393" t="str">
        <f>IF(AND(SUM(G52:J52)=0,CONCATENATE(G52,H52,I52,J52)=""),"",SUM(G52:J52))</f>
        <v/>
      </c>
      <c r="L52" s="91"/>
      <c r="M52" s="91"/>
      <c r="N52" s="395"/>
    </row>
    <row r="53" spans="1:24" s="77" customFormat="1" ht="20.25" hidden="1" customHeight="1">
      <c r="A53" s="397"/>
      <c r="B53" s="399"/>
      <c r="C53" s="401"/>
      <c r="D53" s="78"/>
      <c r="E53" s="79"/>
      <c r="F53" s="80"/>
      <c r="G53" s="92"/>
      <c r="H53" s="81"/>
      <c r="I53" s="403"/>
      <c r="J53" s="82"/>
      <c r="K53" s="404"/>
      <c r="L53" s="83"/>
      <c r="M53" s="84"/>
      <c r="N53" s="405"/>
    </row>
    <row r="54" spans="1:24" s="77" customFormat="1" ht="20.25" hidden="1" customHeight="1">
      <c r="A54" s="385">
        <v>4</v>
      </c>
      <c r="B54" s="387"/>
      <c r="C54" s="389"/>
      <c r="D54" s="85"/>
      <c r="E54" s="86"/>
      <c r="F54" s="87"/>
      <c r="G54" s="88"/>
      <c r="H54" s="89"/>
      <c r="I54" s="89"/>
      <c r="J54" s="391"/>
      <c r="K54" s="393" t="str">
        <f>IF(AND(SUM(G54:J54)=0,CONCATENATE(G54,H54,I54,J54)=""),"",SUM(G54:J54))</f>
        <v/>
      </c>
      <c r="L54" s="91"/>
      <c r="M54" s="91"/>
      <c r="N54" s="395"/>
    </row>
    <row r="55" spans="1:24" s="99" customFormat="1" ht="20.25" hidden="1" customHeight="1" thickBot="1">
      <c r="A55" s="386"/>
      <c r="B55" s="388"/>
      <c r="C55" s="390"/>
      <c r="D55" s="93"/>
      <c r="E55" s="94"/>
      <c r="F55" s="95"/>
      <c r="G55" s="96"/>
      <c r="H55" s="97"/>
      <c r="I55" s="97"/>
      <c r="J55" s="392"/>
      <c r="K55" s="394"/>
      <c r="L55" s="98"/>
      <c r="M55" s="98"/>
      <c r="N55" s="396"/>
    </row>
    <row r="56" spans="1:24" s="46" customFormat="1" ht="5.15" hidden="1" customHeight="1" thickTop="1">
      <c r="A56" s="53"/>
      <c r="B56" s="53"/>
      <c r="C56" s="53"/>
      <c r="D56" s="53"/>
      <c r="E56" s="53"/>
      <c r="F56" s="54"/>
      <c r="G56" s="55"/>
      <c r="H56" s="55"/>
      <c r="I56" s="55"/>
      <c r="J56" s="55"/>
      <c r="K56" s="56"/>
      <c r="L56" s="56"/>
      <c r="M56" s="56"/>
      <c r="N56" s="56"/>
    </row>
    <row r="57" spans="1:24" s="99" customFormat="1" ht="7.9" customHeight="1"/>
    <row r="58" spans="1:24" s="46" customFormat="1" ht="21.75" hidden="1" customHeight="1">
      <c r="A58" s="379" t="s">
        <v>51</v>
      </c>
      <c r="B58" s="379"/>
      <c r="C58" s="379"/>
      <c r="D58" s="379"/>
      <c r="E58" s="379"/>
      <c r="F58" s="379"/>
      <c r="G58" s="379"/>
      <c r="H58" s="379"/>
      <c r="I58" s="379"/>
      <c r="J58" s="379"/>
      <c r="K58" s="379"/>
      <c r="L58" s="379"/>
      <c r="M58" s="379"/>
      <c r="N58" s="379"/>
    </row>
    <row r="59" spans="1:24" s="46" customFormat="1" ht="19.5" hidden="1" customHeight="1">
      <c r="A59" s="380" t="s">
        <v>52</v>
      </c>
      <c r="B59" s="380"/>
      <c r="C59" s="380"/>
      <c r="D59" s="380"/>
      <c r="E59" s="380"/>
      <c r="F59" s="380"/>
      <c r="G59" s="380"/>
      <c r="H59" s="380"/>
      <c r="I59" s="380"/>
      <c r="J59" s="380"/>
      <c r="K59" s="380"/>
      <c r="L59" s="380"/>
      <c r="M59" s="380"/>
      <c r="N59" s="380"/>
    </row>
    <row r="60" spans="1:24" s="99" customFormat="1" ht="15.5"/>
    <row r="61" spans="1:24" s="99" customFormat="1" ht="7.9" customHeight="1"/>
    <row r="62" spans="1:24" s="104" customFormat="1" ht="12" customHeight="1">
      <c r="A62" s="100" t="s">
        <v>6</v>
      </c>
      <c r="B62" s="381" t="s">
        <v>53</v>
      </c>
      <c r="C62" s="381"/>
      <c r="D62" s="101" t="s">
        <v>44</v>
      </c>
      <c r="E62" s="102" t="s">
        <v>6</v>
      </c>
      <c r="F62" s="382" t="s">
        <v>54</v>
      </c>
      <c r="G62" s="382"/>
      <c r="H62" s="383" t="s">
        <v>55</v>
      </c>
      <c r="I62" s="383"/>
      <c r="J62" s="384"/>
      <c r="K62" s="354" t="s">
        <v>56</v>
      </c>
      <c r="L62" s="355"/>
      <c r="M62" s="355"/>
      <c r="N62" s="356"/>
      <c r="O62" s="32"/>
      <c r="P62" s="103"/>
      <c r="S62" s="105"/>
      <c r="T62" s="105"/>
      <c r="U62" s="105"/>
      <c r="V62" s="105"/>
      <c r="W62" s="105"/>
      <c r="X62" s="105"/>
    </row>
    <row r="63" spans="1:24" s="109" customFormat="1" ht="12" customHeight="1">
      <c r="A63" s="106">
        <v>1</v>
      </c>
      <c r="B63" s="369"/>
      <c r="C63" s="369"/>
      <c r="D63" s="107"/>
      <c r="E63" s="108"/>
      <c r="F63" s="370"/>
      <c r="G63" s="370"/>
      <c r="H63" s="371"/>
      <c r="I63" s="371"/>
      <c r="J63" s="372"/>
      <c r="K63" s="373"/>
      <c r="L63" s="374"/>
      <c r="M63" s="374"/>
      <c r="N63" s="375"/>
      <c r="O63" s="37"/>
      <c r="S63" s="110"/>
      <c r="T63" s="110"/>
      <c r="U63" s="110"/>
      <c r="V63" s="110"/>
      <c r="W63" s="110"/>
      <c r="X63" s="110"/>
    </row>
    <row r="64" spans="1:24" s="114" customFormat="1" ht="12" customHeight="1">
      <c r="A64" s="111">
        <v>2</v>
      </c>
      <c r="B64" s="353"/>
      <c r="C64" s="353"/>
      <c r="D64" s="112"/>
      <c r="E64" s="113"/>
      <c r="F64" s="346"/>
      <c r="G64" s="346"/>
      <c r="H64" s="347"/>
      <c r="I64" s="347"/>
      <c r="J64" s="348"/>
      <c r="K64" s="376"/>
      <c r="L64" s="377"/>
      <c r="M64" s="377"/>
      <c r="N64" s="378"/>
      <c r="O64" s="37"/>
      <c r="P64" s="109"/>
      <c r="S64" s="115"/>
      <c r="T64" s="115"/>
      <c r="U64" s="115"/>
      <c r="V64" s="115"/>
      <c r="W64" s="115"/>
      <c r="X64" s="115"/>
    </row>
    <row r="65" spans="1:24" s="114" customFormat="1" ht="12" customHeight="1">
      <c r="A65" s="111">
        <v>3</v>
      </c>
      <c r="B65" s="353"/>
      <c r="C65" s="353"/>
      <c r="D65" s="116"/>
      <c r="E65" s="117"/>
      <c r="F65" s="346"/>
      <c r="G65" s="346"/>
      <c r="H65" s="347"/>
      <c r="I65" s="347"/>
      <c r="J65" s="348"/>
      <c r="K65" s="354" t="s">
        <v>57</v>
      </c>
      <c r="L65" s="356"/>
      <c r="M65" s="354" t="s">
        <v>58</v>
      </c>
      <c r="N65" s="356"/>
      <c r="O65" s="37"/>
      <c r="P65" s="109"/>
      <c r="S65" s="115"/>
      <c r="T65" s="115"/>
      <c r="U65" s="115"/>
      <c r="V65" s="115"/>
      <c r="W65" s="115"/>
      <c r="X65" s="115"/>
    </row>
    <row r="66" spans="1:24" s="114" customFormat="1" ht="12" customHeight="1">
      <c r="A66" s="111">
        <v>4</v>
      </c>
      <c r="B66" s="353"/>
      <c r="C66" s="353"/>
      <c r="D66" s="118"/>
      <c r="E66" s="111"/>
      <c r="F66" s="346"/>
      <c r="G66" s="346"/>
      <c r="H66" s="347"/>
      <c r="I66" s="347"/>
      <c r="J66" s="348"/>
      <c r="K66" s="365">
        <v>44695</v>
      </c>
      <c r="L66" s="366"/>
      <c r="M66" s="367">
        <v>0.375</v>
      </c>
      <c r="N66" s="368"/>
      <c r="O66" s="119"/>
      <c r="P66" s="109"/>
      <c r="S66" s="115"/>
      <c r="T66" s="115"/>
      <c r="U66" s="115"/>
      <c r="V66" s="115"/>
      <c r="W66" s="115"/>
      <c r="X66" s="115"/>
    </row>
    <row r="67" spans="1:24" s="114" customFormat="1" ht="12" customHeight="1">
      <c r="A67" s="111"/>
      <c r="B67" s="353"/>
      <c r="C67" s="353"/>
      <c r="D67" s="118"/>
      <c r="E67" s="111"/>
      <c r="F67" s="346"/>
      <c r="G67" s="346"/>
      <c r="H67" s="347"/>
      <c r="I67" s="347"/>
      <c r="J67" s="348"/>
      <c r="K67" s="354" t="s">
        <v>33</v>
      </c>
      <c r="L67" s="355"/>
      <c r="M67" s="355"/>
      <c r="N67" s="356"/>
      <c r="O67" s="32"/>
      <c r="P67" s="109"/>
      <c r="S67" s="115"/>
      <c r="T67" s="115"/>
      <c r="U67" s="115"/>
      <c r="V67" s="115"/>
      <c r="W67" s="115"/>
      <c r="X67" s="115"/>
    </row>
    <row r="68" spans="1:24" s="114" customFormat="1" ht="12" customHeight="1">
      <c r="A68" s="111"/>
      <c r="B68" s="353"/>
      <c r="C68" s="353"/>
      <c r="D68" s="118"/>
      <c r="E68" s="120"/>
      <c r="F68" s="346"/>
      <c r="G68" s="346"/>
      <c r="H68" s="347"/>
      <c r="I68" s="347"/>
      <c r="J68" s="348"/>
      <c r="K68" s="357"/>
      <c r="L68" s="358"/>
      <c r="M68" s="361" t="s">
        <v>71</v>
      </c>
      <c r="N68" s="362"/>
      <c r="O68" s="37"/>
      <c r="P68" s="109"/>
      <c r="S68" s="115"/>
      <c r="T68" s="115"/>
      <c r="U68" s="115"/>
      <c r="V68" s="115"/>
      <c r="W68" s="115"/>
      <c r="X68" s="115"/>
    </row>
    <row r="69" spans="1:24" s="114" customFormat="1" ht="12" customHeight="1">
      <c r="A69" s="111"/>
      <c r="B69" s="353"/>
      <c r="C69" s="353"/>
      <c r="D69" s="118"/>
      <c r="E69" s="111"/>
      <c r="F69" s="346"/>
      <c r="G69" s="346"/>
      <c r="H69" s="347"/>
      <c r="I69" s="347"/>
      <c r="J69" s="348"/>
      <c r="K69" s="359"/>
      <c r="L69" s="360"/>
      <c r="M69" s="363"/>
      <c r="N69" s="364"/>
      <c r="O69" s="37"/>
      <c r="P69" s="109"/>
      <c r="S69" s="115"/>
      <c r="T69" s="115"/>
      <c r="U69" s="115"/>
      <c r="V69" s="115"/>
      <c r="W69" s="115"/>
      <c r="X69" s="115"/>
    </row>
    <row r="70" spans="1:24" s="114" customFormat="1" ht="12" customHeight="1">
      <c r="A70" s="121"/>
      <c r="B70" s="349"/>
      <c r="C70" s="349"/>
      <c r="D70" s="122"/>
      <c r="E70" s="123"/>
      <c r="F70" s="350"/>
      <c r="G70" s="350"/>
      <c r="H70" s="351"/>
      <c r="I70" s="351"/>
      <c r="J70" s="352"/>
      <c r="K70" s="313" t="s">
        <v>34</v>
      </c>
      <c r="L70" s="314"/>
      <c r="M70" s="313" t="s">
        <v>35</v>
      </c>
      <c r="N70" s="314"/>
      <c r="O70" s="37"/>
      <c r="P70" s="109"/>
      <c r="S70" s="115"/>
      <c r="T70" s="115"/>
      <c r="U70" s="115"/>
      <c r="V70" s="115"/>
      <c r="W70" s="115"/>
      <c r="X70" s="115"/>
    </row>
    <row r="201" spans="1:24" s="43" customFormat="1" ht="12.5" hidden="1">
      <c r="A201" s="1" t="s">
        <v>7</v>
      </c>
      <c r="B201" s="1" t="str">
        <f>IF($G$7="МУЖЧИНЫ И ЖЕНЩИНЫ","МУЖЧИНЫ",IF($G$7="ДО 19 ЛЕТ","ЮНИОРЫ","ЮНОШИ"))</f>
        <v>МУЖЧИНЫ</v>
      </c>
      <c r="C201" s="2" t="s">
        <v>8</v>
      </c>
      <c r="D201" s="2" t="s">
        <v>9</v>
      </c>
      <c r="E201" s="44"/>
      <c r="F201" s="44"/>
      <c r="G201" s="45"/>
      <c r="H201" s="44"/>
      <c r="I201" s="44"/>
    </row>
    <row r="202" spans="1:24" s="43" customFormat="1" ht="12.5" hidden="1">
      <c r="A202" s="1" t="s">
        <v>10</v>
      </c>
      <c r="B202" s="1" t="str">
        <f>IF($G$7="МУЖЧИНЫ И ЖЕНЩИНЫ","ЖЕНЩИНЫ",IF($G$7="ДО 19 ЛЕТ","ЮНИОРКИ","ДЕВУШКИ"))</f>
        <v>ЖЕНЩИНЫ</v>
      </c>
      <c r="C202" s="2" t="s">
        <v>11</v>
      </c>
      <c r="D202" s="2" t="s">
        <v>12</v>
      </c>
      <c r="E202" s="44"/>
      <c r="F202" s="44"/>
      <c r="G202" s="45"/>
      <c r="H202" s="44"/>
      <c r="I202" s="44"/>
    </row>
    <row r="203" spans="1:24" s="43" customFormat="1" ht="12.5" hidden="1">
      <c r="A203" s="1" t="s">
        <v>13</v>
      </c>
      <c r="B203" s="1" t="str">
        <f>IF($G$7="МУЖЧИНЫ И ЖЕНЩИНЫ","МУЖЧИНЫ И ЖЕНЩИНЫ",IF($G$7="ДО 19 ЛЕТ","ЮНИОРЫ И ЮНИОРКИ","ЮНОШИ И ДЕВУШКИ"))</f>
        <v>МУЖЧИНЫ И ЖЕНЩИНЫ</v>
      </c>
      <c r="C203" s="2" t="s">
        <v>14</v>
      </c>
      <c r="D203" s="2" t="s">
        <v>15</v>
      </c>
      <c r="E203" s="44"/>
      <c r="F203" s="44"/>
      <c r="G203" s="45"/>
      <c r="H203" s="44"/>
      <c r="I203" s="44"/>
    </row>
    <row r="204" spans="1:24" s="43" customFormat="1" ht="12.5" hidden="1">
      <c r="A204" s="1" t="s">
        <v>16</v>
      </c>
      <c r="B204" s="1"/>
      <c r="C204" s="2" t="s">
        <v>17</v>
      </c>
      <c r="D204" s="2" t="s">
        <v>18</v>
      </c>
      <c r="E204" s="44"/>
      <c r="F204" s="44"/>
      <c r="G204" s="45"/>
      <c r="H204" s="44"/>
      <c r="I204" s="44"/>
    </row>
    <row r="205" spans="1:24" s="43" customFormat="1" ht="12.5" hidden="1">
      <c r="A205" s="1" t="s">
        <v>19</v>
      </c>
      <c r="B205" s="1"/>
      <c r="C205" s="2" t="s">
        <v>20</v>
      </c>
      <c r="D205" s="2" t="s">
        <v>21</v>
      </c>
      <c r="E205" s="44"/>
      <c r="F205" s="44"/>
      <c r="G205" s="45"/>
      <c r="H205" s="44"/>
      <c r="I205" s="44"/>
    </row>
    <row r="206" spans="1:24" s="43" customFormat="1" ht="12.5" hidden="1">
      <c r="A206" s="1" t="s">
        <v>22</v>
      </c>
      <c r="B206" s="1"/>
      <c r="C206" s="2" t="s">
        <v>23</v>
      </c>
      <c r="D206" s="2"/>
      <c r="E206" s="44"/>
      <c r="F206" s="44"/>
      <c r="G206" s="45"/>
      <c r="H206" s="44"/>
      <c r="I206" s="44"/>
    </row>
    <row r="207" spans="1:24" s="43" customFormat="1" ht="12.5" hidden="1">
      <c r="A207" s="1"/>
      <c r="B207" s="1"/>
      <c r="C207" s="2" t="s">
        <v>24</v>
      </c>
      <c r="D207" s="2"/>
      <c r="E207" s="44"/>
      <c r="F207" s="44"/>
      <c r="G207" s="45"/>
      <c r="H207" s="44"/>
      <c r="I207" s="44"/>
    </row>
    <row r="208" spans="1:24" s="58" customFormat="1" ht="12" customHeight="1">
      <c r="F208" s="124"/>
      <c r="G208" s="125"/>
      <c r="J208"/>
      <c r="K208"/>
      <c r="L208"/>
      <c r="M208"/>
      <c r="N208"/>
      <c r="O208"/>
      <c r="P208"/>
      <c r="Q208"/>
      <c r="R208"/>
      <c r="S208"/>
      <c r="T208"/>
      <c r="U208"/>
      <c r="V208"/>
      <c r="W208"/>
      <c r="X208"/>
    </row>
  </sheetData>
  <mergeCells count="155">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 ref="A14:A15"/>
    <mergeCell ref="B14:B15"/>
    <mergeCell ref="C14:C15"/>
    <mergeCell ref="H14:H15"/>
    <mergeCell ref="K14:K15"/>
    <mergeCell ref="N14:N15"/>
    <mergeCell ref="A12:A13"/>
    <mergeCell ref="B12:B13"/>
    <mergeCell ref="C12:C13"/>
    <mergeCell ref="G12:G13"/>
    <mergeCell ref="K12:K13"/>
    <mergeCell ref="N12:N13"/>
    <mergeCell ref="A18:A19"/>
    <mergeCell ref="B18:B19"/>
    <mergeCell ref="C18:C19"/>
    <mergeCell ref="J18:J19"/>
    <mergeCell ref="K18:K19"/>
    <mergeCell ref="N18:N19"/>
    <mergeCell ref="A16:A17"/>
    <mergeCell ref="B16:B17"/>
    <mergeCell ref="C16:C17"/>
    <mergeCell ref="I16:I17"/>
    <mergeCell ref="K16:K17"/>
    <mergeCell ref="N16:N17"/>
    <mergeCell ref="A26:A27"/>
    <mergeCell ref="B26:B27"/>
    <mergeCell ref="C26:C27"/>
    <mergeCell ref="H26:H27"/>
    <mergeCell ref="K26:K27"/>
    <mergeCell ref="N26:N27"/>
    <mergeCell ref="A22:N22"/>
    <mergeCell ref="A24:A25"/>
    <mergeCell ref="B24:B25"/>
    <mergeCell ref="C24:C25"/>
    <mergeCell ref="G24:G25"/>
    <mergeCell ref="K24:K25"/>
    <mergeCell ref="N24:N25"/>
    <mergeCell ref="A30:A31"/>
    <mergeCell ref="B30:B31"/>
    <mergeCell ref="C30:C31"/>
    <mergeCell ref="J30:J31"/>
    <mergeCell ref="K30:K31"/>
    <mergeCell ref="N30:N31"/>
    <mergeCell ref="A28:A29"/>
    <mergeCell ref="B28:B29"/>
    <mergeCell ref="C28:C29"/>
    <mergeCell ref="I28:I29"/>
    <mergeCell ref="K28:K29"/>
    <mergeCell ref="N28:N29"/>
    <mergeCell ref="A38:A39"/>
    <mergeCell ref="B38:B39"/>
    <mergeCell ref="C38:C39"/>
    <mergeCell ref="H38:H39"/>
    <mergeCell ref="K38:K39"/>
    <mergeCell ref="N38:N39"/>
    <mergeCell ref="A34:N34"/>
    <mergeCell ref="A36:A37"/>
    <mergeCell ref="B36:B37"/>
    <mergeCell ref="C36:C37"/>
    <mergeCell ref="G36:G37"/>
    <mergeCell ref="K36:K37"/>
    <mergeCell ref="N36:N37"/>
    <mergeCell ref="A42:A43"/>
    <mergeCell ref="B42:B43"/>
    <mergeCell ref="C42:C43"/>
    <mergeCell ref="J42:J43"/>
    <mergeCell ref="K42:K43"/>
    <mergeCell ref="N42:N43"/>
    <mergeCell ref="A40:A41"/>
    <mergeCell ref="B40:B41"/>
    <mergeCell ref="C40:C41"/>
    <mergeCell ref="I40:I41"/>
    <mergeCell ref="K40:K41"/>
    <mergeCell ref="N40:N41"/>
    <mergeCell ref="A50:A51"/>
    <mergeCell ref="B50:B51"/>
    <mergeCell ref="C50:C51"/>
    <mergeCell ref="H50:H51"/>
    <mergeCell ref="K50:K51"/>
    <mergeCell ref="N50:N51"/>
    <mergeCell ref="A46:N46"/>
    <mergeCell ref="A48:A49"/>
    <mergeCell ref="B48:B49"/>
    <mergeCell ref="C48:C49"/>
    <mergeCell ref="G48:G49"/>
    <mergeCell ref="K48:K49"/>
    <mergeCell ref="N48:N49"/>
    <mergeCell ref="A54:A55"/>
    <mergeCell ref="B54:B55"/>
    <mergeCell ref="C54:C55"/>
    <mergeCell ref="J54:J55"/>
    <mergeCell ref="K54:K55"/>
    <mergeCell ref="N54:N55"/>
    <mergeCell ref="A52:A53"/>
    <mergeCell ref="B52:B53"/>
    <mergeCell ref="C52:C53"/>
    <mergeCell ref="I52:I53"/>
    <mergeCell ref="K52:K53"/>
    <mergeCell ref="N52:N53"/>
    <mergeCell ref="B63:C63"/>
    <mergeCell ref="F63:G63"/>
    <mergeCell ref="H63:J63"/>
    <mergeCell ref="K63:N63"/>
    <mergeCell ref="B64:C64"/>
    <mergeCell ref="F64:G64"/>
    <mergeCell ref="H64:J64"/>
    <mergeCell ref="K64:N64"/>
    <mergeCell ref="A58:N58"/>
    <mergeCell ref="A59:N59"/>
    <mergeCell ref="B62:C62"/>
    <mergeCell ref="F62:G62"/>
    <mergeCell ref="H62:J62"/>
    <mergeCell ref="K62:N62"/>
    <mergeCell ref="B65:C65"/>
    <mergeCell ref="F65:G65"/>
    <mergeCell ref="H65:J65"/>
    <mergeCell ref="K65:L65"/>
    <mergeCell ref="M65:N65"/>
    <mergeCell ref="B66:C66"/>
    <mergeCell ref="F66:G66"/>
    <mergeCell ref="H66:J66"/>
    <mergeCell ref="K66:L66"/>
    <mergeCell ref="M66:N66"/>
    <mergeCell ref="M70:N70"/>
    <mergeCell ref="F69:G69"/>
    <mergeCell ref="H69:J69"/>
    <mergeCell ref="B70:C70"/>
    <mergeCell ref="F70:G70"/>
    <mergeCell ref="H70:J70"/>
    <mergeCell ref="K70:L70"/>
    <mergeCell ref="B67:C67"/>
    <mergeCell ref="F67:G67"/>
    <mergeCell ref="H67:J67"/>
    <mergeCell ref="K67:N67"/>
    <mergeCell ref="B68:C68"/>
    <mergeCell ref="F68:G68"/>
    <mergeCell ref="H68:J68"/>
    <mergeCell ref="K68:L69"/>
    <mergeCell ref="M68:N69"/>
    <mergeCell ref="B69:C69"/>
  </mergeCells>
  <conditionalFormatting sqref="C12 C14:C19">
    <cfRule type="expression" dxfId="339" priority="116" stopIfTrue="1">
      <formula>D12=""</formula>
    </cfRule>
  </conditionalFormatting>
  <conditionalFormatting sqref="F12:F19">
    <cfRule type="expression" dxfId="338" priority="117" stopIfTrue="1">
      <formula>D12=""</formula>
    </cfRule>
    <cfRule type="cellIs" dxfId="337" priority="118" stopIfTrue="1" operator="equal">
      <formula>0</formula>
    </cfRule>
  </conditionalFormatting>
  <conditionalFormatting sqref="H12">
    <cfRule type="expression" dxfId="336" priority="119" stopIfTrue="1">
      <formula>OR(D12="",D14="")</formula>
    </cfRule>
  </conditionalFormatting>
  <conditionalFormatting sqref="H13">
    <cfRule type="expression" dxfId="335" priority="120" stopIfTrue="1">
      <formula>OR(D12="",D14="")</formula>
    </cfRule>
  </conditionalFormatting>
  <conditionalFormatting sqref="I12">
    <cfRule type="expression" dxfId="334" priority="121" stopIfTrue="1">
      <formula>OR(D12="",D16="")</formula>
    </cfRule>
  </conditionalFormatting>
  <conditionalFormatting sqref="I13">
    <cfRule type="expression" dxfId="333" priority="122" stopIfTrue="1">
      <formula>OR(D12="",D16="")</formula>
    </cfRule>
  </conditionalFormatting>
  <conditionalFormatting sqref="J12">
    <cfRule type="expression" dxfId="332" priority="123" stopIfTrue="1">
      <formula>OR(D12="",D18="")</formula>
    </cfRule>
  </conditionalFormatting>
  <conditionalFormatting sqref="J13">
    <cfRule type="expression" dxfId="331" priority="124" stopIfTrue="1">
      <formula>OR(D12="",D18="")</formula>
    </cfRule>
  </conditionalFormatting>
  <conditionalFormatting sqref="N12:N19">
    <cfRule type="expression" dxfId="330" priority="125" stopIfTrue="1">
      <formula>D12=""</formula>
    </cfRule>
  </conditionalFormatting>
  <conditionalFormatting sqref="G14">
    <cfRule type="expression" dxfId="329" priority="126" stopIfTrue="1">
      <formula>OR(D12="",D14="")</formula>
    </cfRule>
  </conditionalFormatting>
  <conditionalFormatting sqref="G15">
    <cfRule type="expression" dxfId="328" priority="127" stopIfTrue="1">
      <formula>OR(D12="",D14="")</formula>
    </cfRule>
  </conditionalFormatting>
  <conditionalFormatting sqref="I14">
    <cfRule type="expression" dxfId="327" priority="128" stopIfTrue="1">
      <formula>OR(D14="",D16="")</formula>
    </cfRule>
  </conditionalFormatting>
  <conditionalFormatting sqref="I15">
    <cfRule type="expression" dxfId="326" priority="129" stopIfTrue="1">
      <formula>OR(D14="",D16="")</formula>
    </cfRule>
  </conditionalFormatting>
  <conditionalFormatting sqref="J14">
    <cfRule type="expression" dxfId="325" priority="130" stopIfTrue="1">
      <formula>OR(D14="",D18="")</formula>
    </cfRule>
  </conditionalFormatting>
  <conditionalFormatting sqref="J15">
    <cfRule type="expression" dxfId="324" priority="131" stopIfTrue="1">
      <formula>OR(D14="",D18="")</formula>
    </cfRule>
  </conditionalFormatting>
  <conditionalFormatting sqref="G16">
    <cfRule type="expression" dxfId="323" priority="132" stopIfTrue="1">
      <formula>OR(D12="",D16="")</formula>
    </cfRule>
  </conditionalFormatting>
  <conditionalFormatting sqref="G17">
    <cfRule type="expression" dxfId="322" priority="133" stopIfTrue="1">
      <formula>OR(D12="",D16="")</formula>
    </cfRule>
  </conditionalFormatting>
  <conditionalFormatting sqref="H16">
    <cfRule type="expression" dxfId="321" priority="134" stopIfTrue="1">
      <formula>OR(D14="",D16="")</formula>
    </cfRule>
  </conditionalFormatting>
  <conditionalFormatting sqref="H17">
    <cfRule type="expression" dxfId="320" priority="135" stopIfTrue="1">
      <formula>OR(D14="",D16="")</formula>
    </cfRule>
  </conditionalFormatting>
  <conditionalFormatting sqref="J16">
    <cfRule type="expression" dxfId="319" priority="136" stopIfTrue="1">
      <formula>OR(D16="",D18="")</formula>
    </cfRule>
  </conditionalFormatting>
  <conditionalFormatting sqref="J17">
    <cfRule type="expression" dxfId="318" priority="137" stopIfTrue="1">
      <formula>OR(D16="",D18="")</formula>
    </cfRule>
  </conditionalFormatting>
  <conditionalFormatting sqref="G18">
    <cfRule type="expression" dxfId="317" priority="138" stopIfTrue="1">
      <formula>OR(D12="",D18="")</formula>
    </cfRule>
  </conditionalFormatting>
  <conditionalFormatting sqref="G19">
    <cfRule type="expression" dxfId="316" priority="139" stopIfTrue="1">
      <formula>OR(D12="",D18="")</formula>
    </cfRule>
  </conditionalFormatting>
  <conditionalFormatting sqref="H18">
    <cfRule type="expression" dxfId="315" priority="140" stopIfTrue="1">
      <formula>OR(D14="",D18="")</formula>
    </cfRule>
  </conditionalFormatting>
  <conditionalFormatting sqref="H19">
    <cfRule type="expression" dxfId="314" priority="141" stopIfTrue="1">
      <formula>OR(D14="",D18="")</formula>
    </cfRule>
  </conditionalFormatting>
  <conditionalFormatting sqref="I18">
    <cfRule type="expression" dxfId="313" priority="142" stopIfTrue="1">
      <formula>OR(D16="",D18="")</formula>
    </cfRule>
  </conditionalFormatting>
  <conditionalFormatting sqref="I19">
    <cfRule type="expression" dxfId="312" priority="143" stopIfTrue="1">
      <formula>OR(D16="",D18="")</formula>
    </cfRule>
  </conditionalFormatting>
  <conditionalFormatting sqref="K12:K19">
    <cfRule type="expression" dxfId="311" priority="144" stopIfTrue="1">
      <formula>D12=""</formula>
    </cfRule>
  </conditionalFormatting>
  <conditionalFormatting sqref="L12 L14 L16 L18">
    <cfRule type="expression" dxfId="310" priority="145" stopIfTrue="1">
      <formula>D12=""</formula>
    </cfRule>
  </conditionalFormatting>
  <conditionalFormatting sqref="M12 M14 M16 M18">
    <cfRule type="expression" dxfId="309" priority="146" stopIfTrue="1">
      <formula>D12=""</formula>
    </cfRule>
  </conditionalFormatting>
  <conditionalFormatting sqref="L13 L15 L17 L19">
    <cfRule type="expression" dxfId="308" priority="147" stopIfTrue="1">
      <formula>D12=""</formula>
    </cfRule>
  </conditionalFormatting>
  <conditionalFormatting sqref="M13 M15 M17 M19">
    <cfRule type="expression" dxfId="307" priority="148" stopIfTrue="1">
      <formula>D12=""</formula>
    </cfRule>
  </conditionalFormatting>
  <conditionalFormatting sqref="D12:D19">
    <cfRule type="expression" dxfId="306" priority="149" stopIfTrue="1">
      <formula>D12=""</formula>
    </cfRule>
    <cfRule type="expression" dxfId="305" priority="150" stopIfTrue="1">
      <formula>COUNTIF($B$63:$C$70,D12)&gt;0</formula>
    </cfRule>
  </conditionalFormatting>
  <conditionalFormatting sqref="E12:E19">
    <cfRule type="expression" dxfId="304" priority="151" stopIfTrue="1">
      <formula>D12=""</formula>
    </cfRule>
    <cfRule type="expression" dxfId="303" priority="152" stopIfTrue="1">
      <formula>COUNTIF($B$63:$C$70,D12)&gt;0</formula>
    </cfRule>
  </conditionalFormatting>
  <conditionalFormatting sqref="C12 C14:C19 C26:C31 C38:C43 C50:C55">
    <cfRule type="expression" dxfId="302" priority="115" stopIfTrue="1">
      <formula>COUNTIF($B$63:$C$70,D12)&gt;0</formula>
    </cfRule>
  </conditionalFormatting>
  <conditionalFormatting sqref="C24 C26:C31">
    <cfRule type="expression" dxfId="301" priority="78" stopIfTrue="1">
      <formula>D24=""</formula>
    </cfRule>
  </conditionalFormatting>
  <conditionalFormatting sqref="F24:F31">
    <cfRule type="expression" dxfId="300" priority="79" stopIfTrue="1">
      <formula>D24=""</formula>
    </cfRule>
    <cfRule type="cellIs" dxfId="299" priority="80" stopIfTrue="1" operator="equal">
      <formula>0</formula>
    </cfRule>
  </conditionalFormatting>
  <conditionalFormatting sqref="H24">
    <cfRule type="expression" dxfId="298" priority="81" stopIfTrue="1">
      <formula>OR(D24="",D26="")</formula>
    </cfRule>
  </conditionalFormatting>
  <conditionalFormatting sqref="H25">
    <cfRule type="expression" dxfId="297" priority="82" stopIfTrue="1">
      <formula>OR(D24="",D26="")</formula>
    </cfRule>
  </conditionalFormatting>
  <conditionalFormatting sqref="I24">
    <cfRule type="expression" dxfId="296" priority="83" stopIfTrue="1">
      <formula>OR(D24="",D28="")</formula>
    </cfRule>
  </conditionalFormatting>
  <conditionalFormatting sqref="I25">
    <cfRule type="expression" dxfId="295" priority="84" stopIfTrue="1">
      <formula>OR(D24="",D28="")</formula>
    </cfRule>
  </conditionalFormatting>
  <conditionalFormatting sqref="J24">
    <cfRule type="expression" dxfId="294" priority="85" stopIfTrue="1">
      <formula>OR(D24="",D30="")</formula>
    </cfRule>
  </conditionalFormatting>
  <conditionalFormatting sqref="J25">
    <cfRule type="expression" dxfId="293" priority="86" stopIfTrue="1">
      <formula>OR(D24="",D30="")</formula>
    </cfRule>
  </conditionalFormatting>
  <conditionalFormatting sqref="N24:N31">
    <cfRule type="expression" dxfId="292" priority="87" stopIfTrue="1">
      <formula>D24=""</formula>
    </cfRule>
  </conditionalFormatting>
  <conditionalFormatting sqref="G26">
    <cfRule type="expression" dxfId="291" priority="88" stopIfTrue="1">
      <formula>OR(D24="",D26="")</formula>
    </cfRule>
  </conditionalFormatting>
  <conditionalFormatting sqref="G27">
    <cfRule type="expression" dxfId="290" priority="89" stopIfTrue="1">
      <formula>OR(D24="",D26="")</formula>
    </cfRule>
  </conditionalFormatting>
  <conditionalFormatting sqref="I26">
    <cfRule type="expression" dxfId="289" priority="90" stopIfTrue="1">
      <formula>OR(D26="",D28="")</formula>
    </cfRule>
  </conditionalFormatting>
  <conditionalFormatting sqref="I27">
    <cfRule type="expression" dxfId="288" priority="91" stopIfTrue="1">
      <formula>OR(D26="",D28="")</formula>
    </cfRule>
  </conditionalFormatting>
  <conditionalFormatting sqref="J26">
    <cfRule type="expression" dxfId="287" priority="92" stopIfTrue="1">
      <formula>OR(D26="",D30="")</formula>
    </cfRule>
  </conditionalFormatting>
  <conditionalFormatting sqref="J27">
    <cfRule type="expression" dxfId="286" priority="93" stopIfTrue="1">
      <formula>OR(D26="",D30="")</formula>
    </cfRule>
  </conditionalFormatting>
  <conditionalFormatting sqref="G28">
    <cfRule type="expression" dxfId="285" priority="94" stopIfTrue="1">
      <formula>OR(D24="",D28="")</formula>
    </cfRule>
  </conditionalFormatting>
  <conditionalFormatting sqref="G29">
    <cfRule type="expression" dxfId="284" priority="95" stopIfTrue="1">
      <formula>OR(D24="",D28="")</formula>
    </cfRule>
  </conditionalFormatting>
  <conditionalFormatting sqref="H28">
    <cfRule type="expression" dxfId="283" priority="96" stopIfTrue="1">
      <formula>OR(D26="",D28="")</formula>
    </cfRule>
  </conditionalFormatting>
  <conditionalFormatting sqref="H29">
    <cfRule type="expression" dxfId="282" priority="97" stopIfTrue="1">
      <formula>OR(D26="",D28="")</formula>
    </cfRule>
  </conditionalFormatting>
  <conditionalFormatting sqref="J28">
    <cfRule type="expression" dxfId="281" priority="98" stopIfTrue="1">
      <formula>OR(D28="",D30="")</formula>
    </cfRule>
  </conditionalFormatting>
  <conditionalFormatting sqref="J29">
    <cfRule type="expression" dxfId="280" priority="99" stopIfTrue="1">
      <formula>OR(D28="",D30="")</formula>
    </cfRule>
  </conditionalFormatting>
  <conditionalFormatting sqref="G30">
    <cfRule type="expression" dxfId="279" priority="100" stopIfTrue="1">
      <formula>OR(D24="",D30="")</formula>
    </cfRule>
  </conditionalFormatting>
  <conditionalFormatting sqref="G31">
    <cfRule type="expression" dxfId="278" priority="101" stopIfTrue="1">
      <formula>OR(D24="",D30="")</formula>
    </cfRule>
  </conditionalFormatting>
  <conditionalFormatting sqref="H30">
    <cfRule type="expression" dxfId="277" priority="102" stopIfTrue="1">
      <formula>OR(D26="",D30="")</formula>
    </cfRule>
  </conditionalFormatting>
  <conditionalFormatting sqref="H31">
    <cfRule type="expression" dxfId="276" priority="103" stopIfTrue="1">
      <formula>OR(D26="",D30="")</formula>
    </cfRule>
  </conditionalFormatting>
  <conditionalFormatting sqref="I30">
    <cfRule type="expression" dxfId="275" priority="104" stopIfTrue="1">
      <formula>OR(D28="",D30="")</formula>
    </cfRule>
  </conditionalFormatting>
  <conditionalFormatting sqref="I31">
    <cfRule type="expression" dxfId="274" priority="105" stopIfTrue="1">
      <formula>OR(D28="",D30="")</formula>
    </cfRule>
  </conditionalFormatting>
  <conditionalFormatting sqref="K24:K31">
    <cfRule type="expression" dxfId="273" priority="106" stopIfTrue="1">
      <formula>D24=""</formula>
    </cfRule>
  </conditionalFormatting>
  <conditionalFormatting sqref="L24 L26 L28 L30">
    <cfRule type="expression" dxfId="272" priority="107" stopIfTrue="1">
      <formula>D24=""</formula>
    </cfRule>
  </conditionalFormatting>
  <conditionalFormatting sqref="M24 M26 M28 M30">
    <cfRule type="expression" dxfId="271" priority="108" stopIfTrue="1">
      <formula>D24=""</formula>
    </cfRule>
  </conditionalFormatting>
  <conditionalFormatting sqref="L25 L27 L29 L31">
    <cfRule type="expression" dxfId="270" priority="109" stopIfTrue="1">
      <formula>D24=""</formula>
    </cfRule>
  </conditionalFormatting>
  <conditionalFormatting sqref="M25 M27 M29 M31">
    <cfRule type="expression" dxfId="269" priority="110" stopIfTrue="1">
      <formula>D24=""</formula>
    </cfRule>
  </conditionalFormatting>
  <conditionalFormatting sqref="D24:D31">
    <cfRule type="expression" dxfId="268" priority="111" stopIfTrue="1">
      <formula>D24=""</formula>
    </cfRule>
    <cfRule type="expression" dxfId="267" priority="112" stopIfTrue="1">
      <formula>COUNTIF($B$63:$C$70,D24)&gt;0</formula>
    </cfRule>
  </conditionalFormatting>
  <conditionalFormatting sqref="E24:E31">
    <cfRule type="expression" dxfId="266" priority="113" stopIfTrue="1">
      <formula>D24=""</formula>
    </cfRule>
    <cfRule type="expression" dxfId="265" priority="114" stopIfTrue="1">
      <formula>COUNTIF($B$63:$C$70,D24)&gt;0</formula>
    </cfRule>
  </conditionalFormatting>
  <conditionalFormatting sqref="C24">
    <cfRule type="expression" dxfId="264" priority="77" stopIfTrue="1">
      <formula>COUNTIF($B$63:$C$70,D24)&gt;0</formula>
    </cfRule>
  </conditionalFormatting>
  <conditionalFormatting sqref="C36 C38:C43">
    <cfRule type="expression" dxfId="263" priority="40" stopIfTrue="1">
      <formula>D36=""</formula>
    </cfRule>
  </conditionalFormatting>
  <conditionalFormatting sqref="F36:F43">
    <cfRule type="expression" dxfId="262" priority="41" stopIfTrue="1">
      <formula>D36=""</formula>
    </cfRule>
    <cfRule type="cellIs" dxfId="261" priority="42" stopIfTrue="1" operator="equal">
      <formula>0</formula>
    </cfRule>
  </conditionalFormatting>
  <conditionalFormatting sqref="H36">
    <cfRule type="expression" dxfId="260" priority="43" stopIfTrue="1">
      <formula>OR(D36="",D38="")</formula>
    </cfRule>
  </conditionalFormatting>
  <conditionalFormatting sqref="H37">
    <cfRule type="expression" dxfId="259" priority="44" stopIfTrue="1">
      <formula>OR(D36="",D38="")</formula>
    </cfRule>
  </conditionalFormatting>
  <conditionalFormatting sqref="I36">
    <cfRule type="expression" dxfId="258" priority="45" stopIfTrue="1">
      <formula>OR(D36="",D40="")</formula>
    </cfRule>
  </conditionalFormatting>
  <conditionalFormatting sqref="I37">
    <cfRule type="expression" dxfId="257" priority="46" stopIfTrue="1">
      <formula>OR(D36="",D40="")</formula>
    </cfRule>
  </conditionalFormatting>
  <conditionalFormatting sqref="J36">
    <cfRule type="expression" dxfId="256" priority="47" stopIfTrue="1">
      <formula>OR(D36="",D42="")</formula>
    </cfRule>
  </conditionalFormatting>
  <conditionalFormatting sqref="J37">
    <cfRule type="expression" dxfId="255" priority="48" stopIfTrue="1">
      <formula>OR(D36="",D42="")</formula>
    </cfRule>
  </conditionalFormatting>
  <conditionalFormatting sqref="N36:N43">
    <cfRule type="expression" dxfId="254" priority="49" stopIfTrue="1">
      <formula>D36=""</formula>
    </cfRule>
  </conditionalFormatting>
  <conditionalFormatting sqref="G38">
    <cfRule type="expression" dxfId="253" priority="50" stopIfTrue="1">
      <formula>OR(D36="",D38="")</formula>
    </cfRule>
  </conditionalFormatting>
  <conditionalFormatting sqref="G39">
    <cfRule type="expression" dxfId="252" priority="51" stopIfTrue="1">
      <formula>OR(D36="",D38="")</formula>
    </cfRule>
  </conditionalFormatting>
  <conditionalFormatting sqref="I38">
    <cfRule type="expression" dxfId="251" priority="52" stopIfTrue="1">
      <formula>OR(D38="",D40="")</formula>
    </cfRule>
  </conditionalFormatting>
  <conditionalFormatting sqref="I39">
    <cfRule type="expression" dxfId="250" priority="53" stopIfTrue="1">
      <formula>OR(D38="",D40="")</formula>
    </cfRule>
  </conditionalFormatting>
  <conditionalFormatting sqref="J38">
    <cfRule type="expression" dxfId="249" priority="54" stopIfTrue="1">
      <formula>OR(D38="",D42="")</formula>
    </cfRule>
  </conditionalFormatting>
  <conditionalFormatting sqref="J39">
    <cfRule type="expression" dxfId="248" priority="55" stopIfTrue="1">
      <formula>OR(D38="",D42="")</formula>
    </cfRule>
  </conditionalFormatting>
  <conditionalFormatting sqref="G40">
    <cfRule type="expression" dxfId="247" priority="56" stopIfTrue="1">
      <formula>OR(D36="",D40="")</formula>
    </cfRule>
  </conditionalFormatting>
  <conditionalFormatting sqref="G41">
    <cfRule type="expression" dxfId="246" priority="57" stopIfTrue="1">
      <formula>OR(D36="",D40="")</formula>
    </cfRule>
  </conditionalFormatting>
  <conditionalFormatting sqref="H40">
    <cfRule type="expression" dxfId="245" priority="58" stopIfTrue="1">
      <formula>OR(D38="",D40="")</formula>
    </cfRule>
  </conditionalFormatting>
  <conditionalFormatting sqref="H41">
    <cfRule type="expression" dxfId="244" priority="59" stopIfTrue="1">
      <formula>OR(D38="",D40="")</formula>
    </cfRule>
  </conditionalFormatting>
  <conditionalFormatting sqref="J40">
    <cfRule type="expression" dxfId="243" priority="60" stopIfTrue="1">
      <formula>OR(D40="",D42="")</formula>
    </cfRule>
  </conditionalFormatting>
  <conditionalFormatting sqref="J41">
    <cfRule type="expression" dxfId="242" priority="61" stopIfTrue="1">
      <formula>OR(D40="",D42="")</formula>
    </cfRule>
  </conditionalFormatting>
  <conditionalFormatting sqref="G42">
    <cfRule type="expression" dxfId="241" priority="62" stopIfTrue="1">
      <formula>OR(D36="",D42="")</formula>
    </cfRule>
  </conditionalFormatting>
  <conditionalFormatting sqref="G43">
    <cfRule type="expression" dxfId="240" priority="63" stopIfTrue="1">
      <formula>OR(D36="",D42="")</formula>
    </cfRule>
  </conditionalFormatting>
  <conditionalFormatting sqref="H42">
    <cfRule type="expression" dxfId="239" priority="64" stopIfTrue="1">
      <formula>OR(D38="",D42="")</formula>
    </cfRule>
  </conditionalFormatting>
  <conditionalFormatting sqref="H43">
    <cfRule type="expression" dxfId="238" priority="65" stopIfTrue="1">
      <formula>OR(D38="",D42="")</formula>
    </cfRule>
  </conditionalFormatting>
  <conditionalFormatting sqref="I42">
    <cfRule type="expression" dxfId="237" priority="66" stopIfTrue="1">
      <formula>OR(D40="",D42="")</formula>
    </cfRule>
  </conditionalFormatting>
  <conditionalFormatting sqref="I43">
    <cfRule type="expression" dxfId="236" priority="67" stopIfTrue="1">
      <formula>OR(D40="",D42="")</formula>
    </cfRule>
  </conditionalFormatting>
  <conditionalFormatting sqref="K36:K43">
    <cfRule type="expression" dxfId="235" priority="68" stopIfTrue="1">
      <formula>D36=""</formula>
    </cfRule>
  </conditionalFormatting>
  <conditionalFormatting sqref="L36 L38 L40 L42">
    <cfRule type="expression" dxfId="234" priority="69" stopIfTrue="1">
      <formula>D36=""</formula>
    </cfRule>
  </conditionalFormatting>
  <conditionalFormatting sqref="M36 M38 M40 M42">
    <cfRule type="expression" dxfId="233" priority="70" stopIfTrue="1">
      <formula>D36=""</formula>
    </cfRule>
  </conditionalFormatting>
  <conditionalFormatting sqref="L37 L39 L41 L43">
    <cfRule type="expression" dxfId="232" priority="71" stopIfTrue="1">
      <formula>D36=""</formula>
    </cfRule>
  </conditionalFormatting>
  <conditionalFormatting sqref="M37 M39 M41 M43">
    <cfRule type="expression" dxfId="231" priority="72" stopIfTrue="1">
      <formula>D36=""</formula>
    </cfRule>
  </conditionalFormatting>
  <conditionalFormatting sqref="D36:D43">
    <cfRule type="expression" dxfId="230" priority="73" stopIfTrue="1">
      <formula>D36=""</formula>
    </cfRule>
    <cfRule type="expression" dxfId="229" priority="74" stopIfTrue="1">
      <formula>COUNTIF($B$63:$C$70,D36)&gt;0</formula>
    </cfRule>
  </conditionalFormatting>
  <conditionalFormatting sqref="E36:E43">
    <cfRule type="expression" dxfId="228" priority="75" stopIfTrue="1">
      <formula>D36=""</formula>
    </cfRule>
    <cfRule type="expression" dxfId="227" priority="76" stopIfTrue="1">
      <formula>COUNTIF($B$63:$C$70,D36)&gt;0</formula>
    </cfRule>
  </conditionalFormatting>
  <conditionalFormatting sqref="C36">
    <cfRule type="expression" dxfId="226" priority="39" stopIfTrue="1">
      <formula>COUNTIF($B$63:$C$70,D36)&gt;0</formula>
    </cfRule>
  </conditionalFormatting>
  <conditionalFormatting sqref="C48 C50:C55">
    <cfRule type="expression" dxfId="225" priority="2" stopIfTrue="1">
      <formula>D48=""</formula>
    </cfRule>
  </conditionalFormatting>
  <conditionalFormatting sqref="F48:F55">
    <cfRule type="expression" dxfId="224" priority="3" stopIfTrue="1">
      <formula>D48=""</formula>
    </cfRule>
    <cfRule type="cellIs" dxfId="223" priority="4" stopIfTrue="1" operator="equal">
      <formula>0</formula>
    </cfRule>
  </conditionalFormatting>
  <conditionalFormatting sqref="H48">
    <cfRule type="expression" dxfId="222" priority="5" stopIfTrue="1">
      <formula>OR(D48="",D50="")</formula>
    </cfRule>
  </conditionalFormatting>
  <conditionalFormatting sqref="H49">
    <cfRule type="expression" dxfId="221" priority="6" stopIfTrue="1">
      <formula>OR(D48="",D50="")</formula>
    </cfRule>
  </conditionalFormatting>
  <conditionalFormatting sqref="I48">
    <cfRule type="expression" dxfId="220" priority="7" stopIfTrue="1">
      <formula>OR(D48="",D52="")</formula>
    </cfRule>
  </conditionalFormatting>
  <conditionalFormatting sqref="I49">
    <cfRule type="expression" dxfId="219" priority="8" stopIfTrue="1">
      <formula>OR(D48="",D52="")</formula>
    </cfRule>
  </conditionalFormatting>
  <conditionalFormatting sqref="J48">
    <cfRule type="expression" dxfId="218" priority="9" stopIfTrue="1">
      <formula>OR(D48="",D54="")</formula>
    </cfRule>
  </conditionalFormatting>
  <conditionalFormatting sqref="J49">
    <cfRule type="expression" dxfId="217" priority="10" stopIfTrue="1">
      <formula>OR(D48="",D54="")</formula>
    </cfRule>
  </conditionalFormatting>
  <conditionalFormatting sqref="N48:N55">
    <cfRule type="expression" dxfId="216" priority="11" stopIfTrue="1">
      <formula>D48=""</formula>
    </cfRule>
  </conditionalFormatting>
  <conditionalFormatting sqref="G50">
    <cfRule type="expression" dxfId="215" priority="12" stopIfTrue="1">
      <formula>OR(D48="",D50="")</formula>
    </cfRule>
  </conditionalFormatting>
  <conditionalFormatting sqref="G51">
    <cfRule type="expression" dxfId="214" priority="13" stopIfTrue="1">
      <formula>OR(D48="",D50="")</formula>
    </cfRule>
  </conditionalFormatting>
  <conditionalFormatting sqref="I50">
    <cfRule type="expression" dxfId="213" priority="14" stopIfTrue="1">
      <formula>OR(D50="",D52="")</formula>
    </cfRule>
  </conditionalFormatting>
  <conditionalFormatting sqref="I51">
    <cfRule type="expression" dxfId="212" priority="15" stopIfTrue="1">
      <formula>OR(D50="",D52="")</formula>
    </cfRule>
  </conditionalFormatting>
  <conditionalFormatting sqref="J50">
    <cfRule type="expression" dxfId="211" priority="16" stopIfTrue="1">
      <formula>OR(D50="",D54="")</formula>
    </cfRule>
  </conditionalFormatting>
  <conditionalFormatting sqref="J51">
    <cfRule type="expression" dxfId="210" priority="17" stopIfTrue="1">
      <formula>OR(D50="",D54="")</formula>
    </cfRule>
  </conditionalFormatting>
  <conditionalFormatting sqref="G52">
    <cfRule type="expression" dxfId="209" priority="18" stopIfTrue="1">
      <formula>OR(D48="",D52="")</formula>
    </cfRule>
  </conditionalFormatting>
  <conditionalFormatting sqref="G53">
    <cfRule type="expression" dxfId="208" priority="19" stopIfTrue="1">
      <formula>OR(D48="",D52="")</formula>
    </cfRule>
  </conditionalFormatting>
  <conditionalFormatting sqref="H52">
    <cfRule type="expression" dxfId="207" priority="20" stopIfTrue="1">
      <formula>OR(D50="",D52="")</formula>
    </cfRule>
  </conditionalFormatting>
  <conditionalFormatting sqref="H53">
    <cfRule type="expression" dxfId="206" priority="21" stopIfTrue="1">
      <formula>OR(D50="",D52="")</formula>
    </cfRule>
  </conditionalFormatting>
  <conditionalFormatting sqref="J52">
    <cfRule type="expression" dxfId="205" priority="22" stopIfTrue="1">
      <formula>OR(D52="",D54="")</formula>
    </cfRule>
  </conditionalFormatting>
  <conditionalFormatting sqref="J53">
    <cfRule type="expression" dxfId="204" priority="23" stopIfTrue="1">
      <formula>OR(D52="",D54="")</formula>
    </cfRule>
  </conditionalFormatting>
  <conditionalFormatting sqref="G54">
    <cfRule type="expression" dxfId="203" priority="24" stopIfTrue="1">
      <formula>OR(D48="",D54="")</formula>
    </cfRule>
  </conditionalFormatting>
  <conditionalFormatting sqref="G55">
    <cfRule type="expression" dxfId="202" priority="25" stopIfTrue="1">
      <formula>OR(D48="",D54="")</formula>
    </cfRule>
  </conditionalFormatting>
  <conditionalFormatting sqref="H54">
    <cfRule type="expression" dxfId="201" priority="26" stopIfTrue="1">
      <formula>OR(D50="",D54="")</formula>
    </cfRule>
  </conditionalFormatting>
  <conditionalFormatting sqref="H55">
    <cfRule type="expression" dxfId="200" priority="27" stopIfTrue="1">
      <formula>OR(D50="",D54="")</formula>
    </cfRule>
  </conditionalFormatting>
  <conditionalFormatting sqref="I54">
    <cfRule type="expression" dxfId="199" priority="28" stopIfTrue="1">
      <formula>OR(D52="",D54="")</formula>
    </cfRule>
  </conditionalFormatting>
  <conditionalFormatting sqref="I55">
    <cfRule type="expression" dxfId="198" priority="29" stopIfTrue="1">
      <formula>OR(D52="",D54="")</formula>
    </cfRule>
  </conditionalFormatting>
  <conditionalFormatting sqref="K48:K55">
    <cfRule type="expression" dxfId="197" priority="30" stopIfTrue="1">
      <formula>D48=""</formula>
    </cfRule>
  </conditionalFormatting>
  <conditionalFormatting sqref="L48 L50 L52 L54">
    <cfRule type="expression" dxfId="196" priority="31" stopIfTrue="1">
      <formula>D48=""</formula>
    </cfRule>
  </conditionalFormatting>
  <conditionalFormatting sqref="M48 M50 M52 M54">
    <cfRule type="expression" dxfId="195" priority="32" stopIfTrue="1">
      <formula>D48=""</formula>
    </cfRule>
  </conditionalFormatting>
  <conditionalFormatting sqref="L49 L51 L53 L55">
    <cfRule type="expression" dxfId="194" priority="33" stopIfTrue="1">
      <formula>D48=""</formula>
    </cfRule>
  </conditionalFormatting>
  <conditionalFormatting sqref="M49 M51 M53 M55">
    <cfRule type="expression" dxfId="193" priority="34" stopIfTrue="1">
      <formula>D48=""</formula>
    </cfRule>
  </conditionalFormatting>
  <conditionalFormatting sqref="D48:D55">
    <cfRule type="expression" dxfId="192" priority="35" stopIfTrue="1">
      <formula>D48=""</formula>
    </cfRule>
    <cfRule type="expression" dxfId="191" priority="36" stopIfTrue="1">
      <formula>COUNTIF($B$63:$C$70,D48)&gt;0</formula>
    </cfRule>
  </conditionalFormatting>
  <conditionalFormatting sqref="E48:E55">
    <cfRule type="expression" dxfId="190" priority="37" stopIfTrue="1">
      <formula>D48=""</formula>
    </cfRule>
    <cfRule type="expression" dxfId="189" priority="38" stopIfTrue="1">
      <formula>COUNTIF($B$63:$C$70,D48)&gt;0</formula>
    </cfRule>
  </conditionalFormatting>
  <conditionalFormatting sqref="C48">
    <cfRule type="expression" dxfId="188" priority="1" stopIfTrue="1">
      <formula>COUNTIF($B$63:$C$70,D48)&gt;0</formula>
    </cfRule>
  </conditionalFormatting>
  <dataValidations count="4">
    <dataValidation type="list" allowBlank="1" showInputMessage="1" showErrorMessage="1" sqref="N7" xr:uid="{00000000-0002-0000-0500-000000000000}">
      <formula1>$D$201:$D$205</formula1>
    </dataValidation>
    <dataValidation type="list" allowBlank="1" showInputMessage="1" showErrorMessage="1" sqref="M7" xr:uid="{00000000-0002-0000-0500-000001000000}">
      <formula1>$C$201:$C$204</formula1>
    </dataValidation>
    <dataValidation type="list" allowBlank="1" showInputMessage="1" showErrorMessage="1" sqref="J7:L7" xr:uid="{00000000-0002-0000-0500-000002000000}">
      <formula1>$B$201:$B$203</formula1>
    </dataValidation>
    <dataValidation type="list" allowBlank="1" showInputMessage="1" showErrorMessage="1" sqref="G7:I7" xr:uid="{00000000-0002-0000-0500-000003000000}">
      <formula1>$A$201:$A$206</formula1>
    </dataValidation>
  </dataValidations>
  <printOptions horizontalCentered="1"/>
  <pageMargins left="0.15748031496062992" right="0.15748031496062992" top="0.51181102362204722" bottom="0.23622047244094491" header="0.15748031496062992" footer="0.19685039370078741"/>
  <pageSetup paperSize="9" scale="66"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5" r:id="rId5" name="Label 1">
              <controlPr defaultSize="0" print="0" autoFill="0" autoLine="0" autoPict="0">
                <anchor moveWithCells="1" sizeWithCells="1">
                  <from>
                    <xdr:col>0</xdr:col>
                    <xdr:colOff>0</xdr:colOff>
                    <xdr:row>73</xdr:row>
                    <xdr:rowOff>69850</xdr:rowOff>
                  </from>
                  <to>
                    <xdr:col>13</xdr:col>
                    <xdr:colOff>660400</xdr:colOff>
                    <xdr:row>80</xdr:row>
                    <xdr:rowOff>95250</xdr:rowOff>
                  </to>
                </anchor>
              </controlPr>
            </control>
          </mc:Choice>
        </mc:AlternateContent>
        <mc:AlternateContent xmlns:mc="http://schemas.openxmlformats.org/markup-compatibility/2006">
          <mc:Choice Requires="x14">
            <control shapeId="6146" r:id="rId6" name="Label 2">
              <controlPr defaultSize="0" print="0" autoFill="0" autoLine="0" autoPict="0">
                <anchor moveWithCells="1" sizeWithCells="1">
                  <from>
                    <xdr:col>13</xdr:col>
                    <xdr:colOff>133350</xdr:colOff>
                    <xdr:row>0</xdr:row>
                    <xdr:rowOff>12700</xdr:rowOff>
                  </from>
                  <to>
                    <xdr:col>13</xdr:col>
                    <xdr:colOff>622300</xdr:colOff>
                    <xdr:row>0</xdr:row>
                    <xdr:rowOff>184150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Y207"/>
  <sheetViews>
    <sheetView showGridLines="0" showZeros="0" zoomScaleNormal="100" workbookViewId="0">
      <selection activeCell="H33" sqref="H33:J33"/>
    </sheetView>
  </sheetViews>
  <sheetFormatPr defaultRowHeight="14.5"/>
  <cols>
    <col min="1" max="2" width="8.7265625" customWidth="1"/>
    <col min="3" max="3" width="6.26953125" hidden="1" customWidth="1"/>
    <col min="4" max="4" width="21.453125" customWidth="1"/>
    <col min="5" max="5" width="9" customWidth="1"/>
    <col min="6" max="6" width="16.1796875" bestFit="1" customWidth="1"/>
    <col min="7" max="7" width="2.7265625" customWidth="1"/>
    <col min="8" max="9" width="9.81640625" customWidth="1"/>
    <col min="10" max="10" width="4.7265625" hidden="1" customWidth="1"/>
    <col min="11" max="11" width="2.7265625" customWidth="1"/>
    <col min="12" max="13" width="10.7265625" customWidth="1"/>
    <col min="14" max="14" width="4.7265625" hidden="1" customWidth="1"/>
    <col min="15" max="15" width="2.7265625" customWidth="1"/>
    <col min="16" max="16" width="17.7265625" customWidth="1"/>
    <col min="17" max="17" width="9.26953125" customWidth="1"/>
  </cols>
  <sheetData>
    <row r="1" spans="1:25" s="114" customFormat="1" ht="30" customHeight="1">
      <c r="A1" s="533" t="str">
        <f>IF(OR(K7="МУЖЧИНЫ И ЖЕНЩИНЫ",K7="ЮНОШИ И ДЕВУШКИ",K7="ЮНИОРЫ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33"/>
      <c r="C1" s="533"/>
      <c r="D1" s="533"/>
      <c r="E1" s="533"/>
      <c r="F1" s="533"/>
      <c r="G1" s="533"/>
      <c r="H1" s="533"/>
      <c r="I1" s="533"/>
      <c r="J1" s="533"/>
      <c r="K1" s="533"/>
      <c r="L1" s="533"/>
      <c r="M1" s="533"/>
      <c r="N1" s="533"/>
      <c r="O1" s="533"/>
      <c r="P1" s="533"/>
      <c r="Q1" s="533"/>
      <c r="R1" s="126"/>
      <c r="S1" s="126"/>
      <c r="T1" s="126"/>
      <c r="U1" s="126"/>
      <c r="V1" s="126"/>
      <c r="W1" s="126"/>
      <c r="X1" s="126"/>
      <c r="Y1" s="126"/>
    </row>
    <row r="2" spans="1:25" s="114" customFormat="1" ht="13">
      <c r="A2" s="534" t="s">
        <v>59</v>
      </c>
      <c r="B2" s="534"/>
      <c r="C2" s="534"/>
      <c r="D2" s="534"/>
      <c r="E2" s="534"/>
      <c r="F2" s="534"/>
      <c r="G2" s="534"/>
      <c r="H2" s="534"/>
      <c r="I2" s="534"/>
      <c r="J2" s="534"/>
      <c r="K2" s="534"/>
      <c r="L2" s="534"/>
      <c r="M2" s="534"/>
      <c r="N2" s="534"/>
      <c r="O2" s="534"/>
      <c r="P2" s="534"/>
      <c r="Q2" s="534"/>
      <c r="R2" s="126"/>
      <c r="S2" s="126"/>
      <c r="T2" s="126"/>
      <c r="U2" s="126"/>
      <c r="V2" s="126"/>
      <c r="W2" s="126"/>
      <c r="X2" s="126"/>
      <c r="Y2" s="126"/>
    </row>
    <row r="3" spans="1:25" s="114" customFormat="1" ht="10.15" customHeight="1">
      <c r="A3" s="535" t="s">
        <v>0</v>
      </c>
      <c r="B3" s="536"/>
      <c r="C3" s="536"/>
      <c r="D3" s="536"/>
      <c r="E3" s="536"/>
      <c r="F3" s="536"/>
      <c r="G3" s="536"/>
      <c r="H3" s="536"/>
      <c r="I3" s="536"/>
      <c r="J3" s="536"/>
      <c r="K3" s="536"/>
      <c r="L3" s="536"/>
      <c r="M3" s="536"/>
      <c r="N3" s="536"/>
      <c r="O3" s="536"/>
      <c r="P3" s="536"/>
      <c r="Q3" s="537"/>
      <c r="R3" s="126"/>
      <c r="S3" s="126"/>
      <c r="T3" s="126"/>
      <c r="U3" s="126"/>
      <c r="V3" s="126"/>
      <c r="W3" s="126"/>
      <c r="X3" s="126"/>
      <c r="Y3" s="126"/>
    </row>
    <row r="4" spans="1:25" s="128" customFormat="1" ht="21" customHeight="1">
      <c r="A4" s="538" t="s">
        <v>69</v>
      </c>
      <c r="B4" s="539"/>
      <c r="C4" s="539"/>
      <c r="D4" s="539"/>
      <c r="E4" s="539"/>
      <c r="F4" s="539"/>
      <c r="G4" s="539"/>
      <c r="H4" s="539"/>
      <c r="I4" s="539"/>
      <c r="J4" s="539"/>
      <c r="K4" s="539"/>
      <c r="L4" s="539"/>
      <c r="M4" s="539"/>
      <c r="N4" s="539"/>
      <c r="O4" s="539"/>
      <c r="P4" s="539"/>
      <c r="Q4" s="540"/>
      <c r="R4" s="127"/>
      <c r="S4" s="127"/>
      <c r="T4" s="127"/>
      <c r="U4" s="127"/>
      <c r="V4" s="127"/>
      <c r="W4" s="127"/>
      <c r="X4" s="127"/>
      <c r="Y4" s="127"/>
    </row>
    <row r="5" spans="1:25" s="1" customFormat="1" ht="12.5">
      <c r="A5" s="541"/>
      <c r="B5" s="541"/>
      <c r="C5" s="541"/>
      <c r="D5" s="541"/>
      <c r="E5" s="541"/>
      <c r="F5" s="541"/>
      <c r="G5" s="541"/>
      <c r="H5" s="541"/>
      <c r="I5" s="541"/>
      <c r="J5" s="541"/>
      <c r="K5" s="541"/>
      <c r="L5" s="541"/>
      <c r="M5" s="541"/>
      <c r="N5" s="541"/>
      <c r="O5" s="541"/>
      <c r="P5" s="541"/>
      <c r="Q5" s="541"/>
      <c r="R5" s="129"/>
      <c r="S5" s="129"/>
      <c r="T5" s="129"/>
      <c r="U5" s="129"/>
      <c r="V5" s="129"/>
      <c r="W5" s="129"/>
      <c r="X5" s="129"/>
      <c r="Y5" s="129"/>
    </row>
    <row r="6" spans="1:25" s="133" customFormat="1" ht="12.5">
      <c r="A6" s="542" t="s">
        <v>1</v>
      </c>
      <c r="B6" s="542"/>
      <c r="C6" s="542"/>
      <c r="D6" s="542"/>
      <c r="E6" s="542" t="s">
        <v>2</v>
      </c>
      <c r="F6" s="542"/>
      <c r="G6" s="542" t="s">
        <v>26</v>
      </c>
      <c r="H6" s="542"/>
      <c r="I6" s="542"/>
      <c r="J6" s="130"/>
      <c r="K6" s="542" t="s">
        <v>3</v>
      </c>
      <c r="L6" s="542"/>
      <c r="M6" s="542"/>
      <c r="N6" s="542"/>
      <c r="O6" s="542"/>
      <c r="P6" s="131" t="s">
        <v>4</v>
      </c>
      <c r="Q6" s="131" t="s">
        <v>5</v>
      </c>
      <c r="R6" s="132"/>
      <c r="S6" s="132"/>
      <c r="T6" s="132"/>
      <c r="U6" s="132"/>
      <c r="V6" s="132"/>
      <c r="W6" s="132"/>
      <c r="X6" s="132"/>
      <c r="Y6" s="132"/>
    </row>
    <row r="7" spans="1:25" s="137" customFormat="1" ht="13">
      <c r="A7" s="528" t="s">
        <v>25</v>
      </c>
      <c r="B7" s="528"/>
      <c r="C7" s="528"/>
      <c r="D7" s="528"/>
      <c r="E7" s="529">
        <v>44695</v>
      </c>
      <c r="F7" s="530"/>
      <c r="G7" s="528" t="s">
        <v>7</v>
      </c>
      <c r="H7" s="528"/>
      <c r="I7" s="528"/>
      <c r="J7" s="134"/>
      <c r="K7" s="528" t="s">
        <v>72</v>
      </c>
      <c r="L7" s="528"/>
      <c r="M7" s="528"/>
      <c r="N7" s="528"/>
      <c r="O7" s="528"/>
      <c r="P7" s="135" t="s">
        <v>14</v>
      </c>
      <c r="Q7" s="135"/>
      <c r="R7" s="136"/>
      <c r="S7" s="136"/>
      <c r="T7" s="136"/>
      <c r="U7" s="136"/>
      <c r="V7" s="136"/>
      <c r="W7" s="136"/>
      <c r="X7" s="136"/>
      <c r="Y7" s="136"/>
    </row>
    <row r="8" spans="1:25" s="109" customFormat="1" ht="18" customHeight="1">
      <c r="A8" s="138"/>
      <c r="B8" s="138"/>
      <c r="C8" s="139"/>
      <c r="D8" s="140"/>
      <c r="E8" s="140"/>
      <c r="F8" s="531"/>
      <c r="G8" s="531"/>
      <c r="H8" s="532"/>
      <c r="I8" s="532"/>
      <c r="J8" s="141"/>
      <c r="K8" s="141"/>
      <c r="L8" s="141"/>
      <c r="M8" s="110"/>
      <c r="N8" s="110"/>
      <c r="O8" s="110"/>
      <c r="P8" s="142"/>
      <c r="Q8" s="143"/>
      <c r="R8" s="138"/>
      <c r="S8" s="138"/>
      <c r="T8" s="138"/>
      <c r="U8" s="138"/>
      <c r="V8" s="138"/>
      <c r="W8" s="138"/>
      <c r="X8" s="138"/>
      <c r="Y8" s="138"/>
    </row>
    <row r="9" spans="1:25" s="114" customFormat="1" ht="22.5" customHeight="1" thickBot="1">
      <c r="A9" s="513" t="s">
        <v>60</v>
      </c>
      <c r="B9" s="513"/>
      <c r="C9" s="513"/>
      <c r="D9" s="513"/>
      <c r="E9" s="513"/>
      <c r="F9" s="513"/>
      <c r="G9" s="513"/>
      <c r="H9" s="513"/>
      <c r="I9" s="513"/>
      <c r="J9" s="513"/>
      <c r="K9" s="513"/>
      <c r="L9" s="513"/>
      <c r="M9" s="513"/>
      <c r="N9" s="513"/>
      <c r="O9" s="513"/>
      <c r="P9" s="513"/>
      <c r="Q9" s="513"/>
      <c r="R9" s="126"/>
      <c r="S9" s="126"/>
      <c r="T9" s="126"/>
      <c r="U9" s="126"/>
      <c r="V9" s="126"/>
      <c r="W9" s="126"/>
      <c r="X9" s="126"/>
      <c r="Y9" s="126"/>
    </row>
    <row r="10" spans="1:25" s="114" customFormat="1" ht="15" customHeight="1" thickTop="1">
      <c r="A10" s="514" t="s">
        <v>61</v>
      </c>
      <c r="B10" s="516" t="s">
        <v>62</v>
      </c>
      <c r="C10" s="518"/>
      <c r="D10" s="520" t="s">
        <v>41</v>
      </c>
      <c r="E10" s="522" t="s">
        <v>42</v>
      </c>
      <c r="F10" s="524" t="s">
        <v>43</v>
      </c>
      <c r="G10" s="144"/>
      <c r="H10" s="145"/>
      <c r="I10" s="526" t="s">
        <v>63</v>
      </c>
      <c r="J10" s="526"/>
      <c r="K10" s="526"/>
      <c r="L10" s="526"/>
      <c r="M10" s="526" t="s">
        <v>64</v>
      </c>
      <c r="N10" s="526"/>
      <c r="O10" s="526"/>
      <c r="P10" s="526"/>
      <c r="Q10" s="146"/>
      <c r="R10" s="126"/>
      <c r="S10" s="126"/>
      <c r="T10" s="126"/>
      <c r="U10" s="126"/>
      <c r="V10" s="126"/>
      <c r="W10" s="126"/>
      <c r="X10" s="126"/>
      <c r="Y10" s="126"/>
    </row>
    <row r="11" spans="1:25" s="151" customFormat="1" ht="15" customHeight="1" thickBot="1">
      <c r="A11" s="515"/>
      <c r="B11" s="517"/>
      <c r="C11" s="519"/>
      <c r="D11" s="521"/>
      <c r="E11" s="523"/>
      <c r="F11" s="525"/>
      <c r="G11" s="147"/>
      <c r="H11" s="148"/>
      <c r="I11" s="527"/>
      <c r="J11" s="527"/>
      <c r="K11" s="527"/>
      <c r="L11" s="527"/>
      <c r="M11" s="527"/>
      <c r="N11" s="527"/>
      <c r="O11" s="527"/>
      <c r="P11" s="527"/>
      <c r="Q11" s="149"/>
      <c r="R11" s="150"/>
      <c r="S11" s="150"/>
      <c r="T11" s="150"/>
      <c r="U11" s="150"/>
      <c r="V11" s="150"/>
      <c r="W11" s="150"/>
      <c r="X11" s="150"/>
      <c r="Y11" s="150"/>
    </row>
    <row r="12" spans="1:25" s="151" customFormat="1" ht="24" customHeight="1" thickTop="1">
      <c r="A12" s="511"/>
      <c r="B12" s="501">
        <v>1</v>
      </c>
      <c r="C12" s="512"/>
      <c r="D12" s="152" t="s">
        <v>116</v>
      </c>
      <c r="E12" s="153"/>
      <c r="F12" s="153"/>
      <c r="G12" s="154"/>
      <c r="H12" s="155"/>
      <c r="I12" s="155"/>
      <c r="J12" s="156"/>
      <c r="K12" s="157"/>
      <c r="L12" s="156"/>
      <c r="M12" s="156"/>
      <c r="N12" s="156"/>
      <c r="O12" s="157"/>
      <c r="P12" s="158"/>
      <c r="Q12" s="158"/>
      <c r="R12" s="150"/>
      <c r="S12" s="150"/>
      <c r="T12" s="150"/>
      <c r="U12" s="150"/>
      <c r="V12" s="150"/>
      <c r="W12" s="150"/>
      <c r="X12" s="150"/>
      <c r="Y12" s="150"/>
    </row>
    <row r="13" spans="1:25" s="163" customFormat="1" ht="24" customHeight="1">
      <c r="A13" s="493"/>
      <c r="B13" s="495"/>
      <c r="C13" s="497"/>
      <c r="D13" s="159" t="s">
        <v>117</v>
      </c>
      <c r="E13" s="160"/>
      <c r="F13" s="160"/>
      <c r="G13" s="488" t="s">
        <v>116</v>
      </c>
      <c r="H13" s="488"/>
      <c r="I13" s="488"/>
      <c r="J13" s="504"/>
      <c r="K13" s="161"/>
      <c r="L13" s="500"/>
      <c r="M13" s="500"/>
      <c r="N13" s="500"/>
      <c r="O13" s="162"/>
      <c r="P13" s="487"/>
      <c r="Q13" s="487"/>
      <c r="R13" s="115"/>
      <c r="S13" s="115"/>
      <c r="T13" s="115"/>
      <c r="U13" s="115"/>
      <c r="V13" s="115"/>
      <c r="W13" s="115"/>
      <c r="X13" s="115"/>
      <c r="Y13" s="115"/>
    </row>
    <row r="14" spans="1:25" s="163" customFormat="1" ht="24" customHeight="1">
      <c r="A14" s="492"/>
      <c r="B14" s="494">
        <v>2</v>
      </c>
      <c r="C14" s="496"/>
      <c r="D14" s="164" t="s">
        <v>80</v>
      </c>
      <c r="E14" s="165"/>
      <c r="F14" s="166"/>
      <c r="G14" s="485" t="s">
        <v>117</v>
      </c>
      <c r="H14" s="486"/>
      <c r="I14" s="486"/>
      <c r="J14" s="505"/>
      <c r="K14" s="161"/>
      <c r="L14" s="500"/>
      <c r="M14" s="500"/>
      <c r="N14" s="500"/>
      <c r="O14" s="162"/>
      <c r="P14" s="487"/>
      <c r="Q14" s="487"/>
      <c r="R14" s="115"/>
      <c r="S14" s="115"/>
      <c r="T14" s="115"/>
      <c r="U14" s="115"/>
      <c r="V14" s="115"/>
      <c r="W14" s="115"/>
      <c r="X14" s="115"/>
      <c r="Y14" s="115"/>
    </row>
    <row r="15" spans="1:25" s="163" customFormat="1" ht="24" customHeight="1">
      <c r="A15" s="493"/>
      <c r="B15" s="495"/>
      <c r="C15" s="497"/>
      <c r="D15" s="159" t="s">
        <v>80</v>
      </c>
      <c r="E15" s="160"/>
      <c r="F15" s="167"/>
      <c r="G15" s="168"/>
      <c r="H15" s="499"/>
      <c r="I15" s="499"/>
      <c r="J15" s="169"/>
      <c r="K15" s="506" t="s">
        <v>116</v>
      </c>
      <c r="L15" s="488"/>
      <c r="M15" s="488"/>
      <c r="N15" s="507"/>
      <c r="O15" s="161"/>
      <c r="P15" s="487"/>
      <c r="Q15" s="487"/>
      <c r="R15" s="115"/>
      <c r="S15" s="115"/>
      <c r="T15" s="115"/>
      <c r="U15" s="115"/>
      <c r="V15" s="115"/>
      <c r="W15" s="115"/>
      <c r="X15" s="115"/>
      <c r="Y15" s="115"/>
    </row>
    <row r="16" spans="1:25" s="163" customFormat="1" ht="24" customHeight="1">
      <c r="A16" s="492"/>
      <c r="B16" s="501">
        <v>3</v>
      </c>
      <c r="C16" s="496"/>
      <c r="D16" s="164" t="s">
        <v>134</v>
      </c>
      <c r="E16" s="165"/>
      <c r="F16" s="165"/>
      <c r="G16" s="170"/>
      <c r="H16" s="454"/>
      <c r="I16" s="454"/>
      <c r="J16" s="463"/>
      <c r="K16" s="485" t="s">
        <v>117</v>
      </c>
      <c r="L16" s="486"/>
      <c r="M16" s="486"/>
      <c r="N16" s="508"/>
      <c r="O16" s="161"/>
      <c r="P16" s="487"/>
      <c r="Q16" s="487"/>
      <c r="R16" s="115"/>
      <c r="S16" s="115"/>
      <c r="T16" s="115"/>
      <c r="U16" s="115"/>
      <c r="V16" s="115"/>
      <c r="W16" s="115"/>
      <c r="X16" s="115"/>
      <c r="Y16" s="115"/>
    </row>
    <row r="17" spans="1:25" s="163" customFormat="1" ht="24" customHeight="1">
      <c r="A17" s="493"/>
      <c r="B17" s="495"/>
      <c r="C17" s="497"/>
      <c r="D17" s="159" t="s">
        <v>135</v>
      </c>
      <c r="E17" s="160"/>
      <c r="F17" s="160"/>
      <c r="G17" s="488" t="s">
        <v>124</v>
      </c>
      <c r="H17" s="488"/>
      <c r="I17" s="488"/>
      <c r="J17" s="489"/>
      <c r="K17" s="171"/>
      <c r="L17" s="491" t="s">
        <v>114</v>
      </c>
      <c r="M17" s="491"/>
      <c r="N17" s="509"/>
      <c r="O17" s="172"/>
      <c r="P17" s="487"/>
      <c r="Q17" s="487"/>
      <c r="R17" s="115"/>
      <c r="S17" s="115"/>
      <c r="T17" s="115"/>
      <c r="U17" s="115"/>
      <c r="V17" s="115"/>
      <c r="W17" s="115"/>
      <c r="X17" s="115"/>
      <c r="Y17" s="115"/>
    </row>
    <row r="18" spans="1:25" s="163" customFormat="1" ht="24" customHeight="1">
      <c r="A18" s="492"/>
      <c r="B18" s="494">
        <v>4</v>
      </c>
      <c r="C18" s="496"/>
      <c r="D18" s="164" t="s">
        <v>124</v>
      </c>
      <c r="E18" s="165"/>
      <c r="F18" s="166"/>
      <c r="G18" s="485" t="s">
        <v>125</v>
      </c>
      <c r="H18" s="486"/>
      <c r="I18" s="486"/>
      <c r="J18" s="490"/>
      <c r="K18" s="173"/>
      <c r="L18" s="498"/>
      <c r="M18" s="498"/>
      <c r="N18" s="510"/>
      <c r="O18" s="172"/>
      <c r="P18" s="487"/>
      <c r="Q18" s="487"/>
      <c r="R18" s="115"/>
      <c r="S18" s="115"/>
      <c r="T18" s="115"/>
      <c r="U18" s="115"/>
      <c r="V18" s="115"/>
      <c r="W18" s="115"/>
      <c r="X18" s="115"/>
      <c r="Y18" s="115"/>
    </row>
    <row r="19" spans="1:25" s="163" customFormat="1" ht="24" customHeight="1">
      <c r="A19" s="493"/>
      <c r="B19" s="495"/>
      <c r="C19" s="497"/>
      <c r="D19" s="159" t="s">
        <v>125</v>
      </c>
      <c r="E19" s="160"/>
      <c r="F19" s="167"/>
      <c r="G19" s="168"/>
      <c r="H19" s="499" t="s">
        <v>105</v>
      </c>
      <c r="I19" s="499"/>
      <c r="J19" s="174"/>
      <c r="K19" s="175"/>
      <c r="L19" s="502"/>
      <c r="M19" s="502"/>
      <c r="N19" s="503"/>
      <c r="O19" s="506" t="s">
        <v>116</v>
      </c>
      <c r="P19" s="488"/>
      <c r="Q19" s="488"/>
      <c r="R19" s="115"/>
      <c r="S19" s="115"/>
      <c r="T19" s="115"/>
      <c r="U19" s="115"/>
      <c r="V19" s="115"/>
      <c r="W19" s="115"/>
      <c r="X19" s="115"/>
      <c r="Y19" s="115"/>
    </row>
    <row r="20" spans="1:25" s="163" customFormat="1" ht="24" customHeight="1">
      <c r="A20" s="492"/>
      <c r="B20" s="501">
        <v>5</v>
      </c>
      <c r="C20" s="496"/>
      <c r="D20" s="164" t="s">
        <v>120</v>
      </c>
      <c r="E20" s="165"/>
      <c r="F20" s="165"/>
      <c r="G20" s="170"/>
      <c r="H20" s="454"/>
      <c r="I20" s="454"/>
      <c r="J20" s="454"/>
      <c r="K20" s="175"/>
      <c r="L20" s="502"/>
      <c r="M20" s="502"/>
      <c r="N20" s="503"/>
      <c r="O20" s="485" t="s">
        <v>117</v>
      </c>
      <c r="P20" s="486"/>
      <c r="Q20" s="486"/>
      <c r="R20" s="115"/>
      <c r="S20" s="115"/>
      <c r="T20" s="115"/>
      <c r="U20" s="115"/>
      <c r="V20" s="115"/>
      <c r="W20" s="115"/>
      <c r="X20" s="115"/>
      <c r="Y20" s="115"/>
    </row>
    <row r="21" spans="1:25" s="163" customFormat="1" ht="24" customHeight="1">
      <c r="A21" s="493"/>
      <c r="B21" s="495"/>
      <c r="C21" s="497"/>
      <c r="D21" s="159" t="s">
        <v>121</v>
      </c>
      <c r="E21" s="160"/>
      <c r="F21" s="160"/>
      <c r="G21" s="488" t="s">
        <v>126</v>
      </c>
      <c r="H21" s="488"/>
      <c r="I21" s="488"/>
      <c r="J21" s="504"/>
      <c r="K21" s="176"/>
      <c r="L21" s="502"/>
      <c r="M21" s="502"/>
      <c r="N21" s="503"/>
      <c r="O21" s="177"/>
      <c r="P21" s="491" t="s">
        <v>220</v>
      </c>
      <c r="Q21" s="491"/>
      <c r="R21" s="115"/>
      <c r="S21" s="115"/>
      <c r="T21" s="115"/>
      <c r="U21" s="115"/>
      <c r="V21" s="115"/>
      <c r="W21" s="115"/>
      <c r="X21" s="115"/>
      <c r="Y21" s="115"/>
    </row>
    <row r="22" spans="1:25" s="163" customFormat="1" ht="24" customHeight="1">
      <c r="A22" s="492"/>
      <c r="B22" s="494">
        <v>6</v>
      </c>
      <c r="C22" s="496"/>
      <c r="D22" s="164" t="s">
        <v>126</v>
      </c>
      <c r="E22" s="165"/>
      <c r="F22" s="166"/>
      <c r="G22" s="485" t="s">
        <v>127</v>
      </c>
      <c r="H22" s="486"/>
      <c r="I22" s="486"/>
      <c r="J22" s="505"/>
      <c r="K22" s="176"/>
      <c r="L22" s="502"/>
      <c r="M22" s="502"/>
      <c r="N22" s="503"/>
      <c r="O22" s="178"/>
      <c r="P22" s="454"/>
      <c r="Q22" s="454"/>
      <c r="R22" s="115"/>
      <c r="S22" s="115"/>
      <c r="T22" s="115"/>
      <c r="U22" s="115"/>
      <c r="V22" s="115"/>
      <c r="W22" s="115"/>
      <c r="X22" s="115"/>
      <c r="Y22" s="115"/>
    </row>
    <row r="23" spans="1:25" s="163" customFormat="1" ht="24" customHeight="1">
      <c r="A23" s="493"/>
      <c r="B23" s="495"/>
      <c r="C23" s="497"/>
      <c r="D23" s="159" t="s">
        <v>127</v>
      </c>
      <c r="E23" s="160"/>
      <c r="F23" s="167"/>
      <c r="G23" s="168"/>
      <c r="H23" s="499" t="s">
        <v>99</v>
      </c>
      <c r="I23" s="499"/>
      <c r="J23" s="169"/>
      <c r="K23" s="506" t="s">
        <v>126</v>
      </c>
      <c r="L23" s="488"/>
      <c r="M23" s="488"/>
      <c r="N23" s="507"/>
      <c r="O23" s="179"/>
      <c r="P23" s="500"/>
      <c r="Q23" s="500"/>
      <c r="R23" s="115"/>
      <c r="S23" s="115"/>
      <c r="T23" s="115"/>
      <c r="U23" s="115"/>
      <c r="V23" s="115"/>
      <c r="W23" s="115"/>
      <c r="X23" s="115"/>
      <c r="Y23" s="115"/>
    </row>
    <row r="24" spans="1:25" s="163" customFormat="1" ht="24" customHeight="1">
      <c r="A24" s="492"/>
      <c r="B24" s="501">
        <v>7</v>
      </c>
      <c r="C24" s="496"/>
      <c r="D24" s="164" t="s">
        <v>80</v>
      </c>
      <c r="E24" s="165"/>
      <c r="F24" s="165"/>
      <c r="G24" s="170"/>
      <c r="H24" s="454"/>
      <c r="I24" s="454"/>
      <c r="J24" s="463"/>
      <c r="K24" s="485" t="s">
        <v>127</v>
      </c>
      <c r="L24" s="486"/>
      <c r="M24" s="486"/>
      <c r="N24" s="508"/>
      <c r="O24" s="179"/>
      <c r="P24" s="487"/>
      <c r="Q24" s="487"/>
      <c r="R24" s="115"/>
      <c r="S24" s="115"/>
      <c r="T24" s="115"/>
      <c r="U24" s="115"/>
      <c r="V24" s="115"/>
      <c r="W24" s="115"/>
      <c r="X24" s="115"/>
      <c r="Y24" s="115"/>
    </row>
    <row r="25" spans="1:25" s="163" customFormat="1" ht="24" customHeight="1">
      <c r="A25" s="493"/>
      <c r="B25" s="495"/>
      <c r="C25" s="497"/>
      <c r="D25" s="159" t="s">
        <v>80</v>
      </c>
      <c r="E25" s="160"/>
      <c r="F25" s="160"/>
      <c r="G25" s="488" t="s">
        <v>130</v>
      </c>
      <c r="H25" s="488"/>
      <c r="I25" s="488"/>
      <c r="J25" s="489"/>
      <c r="K25" s="171"/>
      <c r="L25" s="491" t="s">
        <v>112</v>
      </c>
      <c r="M25" s="491"/>
      <c r="N25" s="491"/>
      <c r="O25" s="180"/>
      <c r="P25" s="487"/>
      <c r="Q25" s="487"/>
      <c r="R25" s="115"/>
      <c r="S25" s="115"/>
      <c r="T25" s="115"/>
      <c r="U25" s="115"/>
      <c r="V25" s="115"/>
      <c r="W25" s="115"/>
      <c r="X25" s="115"/>
      <c r="Y25" s="115"/>
    </row>
    <row r="26" spans="1:25" s="163" customFormat="1" ht="24" customHeight="1">
      <c r="A26" s="492"/>
      <c r="B26" s="494">
        <v>8</v>
      </c>
      <c r="C26" s="496"/>
      <c r="D26" s="164" t="s">
        <v>130</v>
      </c>
      <c r="E26" s="165"/>
      <c r="F26" s="166"/>
      <c r="G26" s="485" t="s">
        <v>131</v>
      </c>
      <c r="H26" s="486"/>
      <c r="I26" s="486"/>
      <c r="J26" s="490"/>
      <c r="K26" s="173"/>
      <c r="L26" s="498"/>
      <c r="M26" s="498"/>
      <c r="N26" s="498"/>
      <c r="O26" s="180"/>
      <c r="P26" s="487"/>
      <c r="Q26" s="487"/>
      <c r="R26" s="115"/>
      <c r="S26" s="115"/>
      <c r="T26" s="115"/>
      <c r="U26" s="115"/>
      <c r="V26" s="115"/>
      <c r="W26" s="115"/>
      <c r="X26" s="115"/>
      <c r="Y26" s="115"/>
    </row>
    <row r="27" spans="1:25" s="163" customFormat="1" ht="24" customHeight="1">
      <c r="A27" s="493"/>
      <c r="B27" s="495"/>
      <c r="C27" s="497"/>
      <c r="D27" s="159" t="s">
        <v>131</v>
      </c>
      <c r="E27" s="160"/>
      <c r="F27" s="167"/>
      <c r="G27" s="168"/>
      <c r="H27" s="499"/>
      <c r="I27" s="499"/>
      <c r="J27" s="174"/>
      <c r="K27" s="180"/>
      <c r="L27" s="500"/>
      <c r="M27" s="500"/>
      <c r="N27" s="500"/>
      <c r="O27" s="162"/>
      <c r="P27" s="487"/>
      <c r="Q27" s="487"/>
      <c r="R27" s="115"/>
      <c r="S27" s="115"/>
      <c r="T27" s="115"/>
      <c r="U27" s="115"/>
      <c r="V27" s="115"/>
      <c r="W27" s="115"/>
      <c r="X27" s="115"/>
      <c r="Y27" s="115"/>
    </row>
    <row r="28" spans="1:25" s="163" customFormat="1" ht="24" customHeight="1">
      <c r="A28" s="181"/>
      <c r="B28" s="182"/>
      <c r="C28" s="183"/>
      <c r="D28" s="184"/>
      <c r="E28" s="184"/>
      <c r="F28" s="184"/>
      <c r="G28" s="185"/>
      <c r="H28" s="185"/>
      <c r="I28" s="185"/>
      <c r="J28" s="185"/>
      <c r="K28" s="180"/>
      <c r="L28" s="186"/>
      <c r="M28" s="186"/>
      <c r="N28" s="187"/>
      <c r="O28" s="110"/>
      <c r="P28" s="110"/>
      <c r="Q28" s="110"/>
      <c r="R28" s="110"/>
      <c r="S28" s="115"/>
      <c r="T28" s="115"/>
      <c r="U28" s="115"/>
      <c r="V28" s="115"/>
      <c r="W28" s="115"/>
      <c r="X28" s="115"/>
      <c r="Y28" s="115"/>
    </row>
    <row r="29" spans="1:25" s="114" customFormat="1" ht="24" customHeight="1">
      <c r="A29" s="126"/>
      <c r="B29" s="126"/>
      <c r="C29" s="188"/>
      <c r="D29" s="480" t="s">
        <v>221</v>
      </c>
      <c r="E29" s="452"/>
      <c r="F29" s="452"/>
      <c r="G29" s="170"/>
      <c r="H29" s="454"/>
      <c r="I29" s="454"/>
      <c r="J29" s="454"/>
      <c r="K29" s="180"/>
      <c r="L29" s="132"/>
      <c r="M29" s="189"/>
      <c r="N29" s="190"/>
      <c r="O29" s="481"/>
      <c r="P29" s="482"/>
      <c r="Q29" s="482"/>
      <c r="R29" s="138"/>
      <c r="S29" s="126"/>
      <c r="T29" s="126"/>
      <c r="U29" s="126"/>
      <c r="V29" s="126"/>
      <c r="W29" s="126"/>
      <c r="X29" s="126"/>
      <c r="Y29" s="126"/>
    </row>
    <row r="30" spans="1:25" s="114" customFormat="1" ht="24" customHeight="1">
      <c r="A30" s="126"/>
      <c r="B30" s="138"/>
      <c r="C30" s="191"/>
      <c r="D30" s="453"/>
      <c r="E30" s="453"/>
      <c r="F30" s="453"/>
      <c r="G30" s="483" t="s">
        <v>221</v>
      </c>
      <c r="H30" s="455"/>
      <c r="I30" s="455"/>
      <c r="J30" s="457"/>
      <c r="K30" s="192"/>
      <c r="L30" s="190"/>
      <c r="M30" s="190"/>
      <c r="N30" s="190"/>
      <c r="O30" s="481"/>
      <c r="P30" s="482"/>
      <c r="Q30" s="482"/>
      <c r="R30" s="138"/>
      <c r="S30" s="126"/>
      <c r="T30" s="126"/>
      <c r="U30" s="126"/>
      <c r="V30" s="126"/>
      <c r="W30" s="126"/>
      <c r="X30" s="126"/>
      <c r="Y30" s="126"/>
    </row>
    <row r="31" spans="1:25" s="114" customFormat="1" ht="24" customHeight="1">
      <c r="A31" s="126"/>
      <c r="B31" s="193"/>
      <c r="C31" s="194"/>
      <c r="D31" s="484" t="s">
        <v>222</v>
      </c>
      <c r="E31" s="459"/>
      <c r="F31" s="460"/>
      <c r="G31" s="456"/>
      <c r="H31" s="456"/>
      <c r="I31" s="456"/>
      <c r="J31" s="458"/>
      <c r="K31" s="195"/>
      <c r="L31" s="462" t="s">
        <v>65</v>
      </c>
      <c r="M31" s="196"/>
      <c r="N31" s="190"/>
      <c r="O31" s="197"/>
      <c r="P31" s="198"/>
      <c r="Q31" s="198"/>
      <c r="R31" s="138"/>
      <c r="S31" s="126"/>
      <c r="T31" s="126"/>
      <c r="U31" s="126"/>
      <c r="V31" s="126"/>
      <c r="W31" s="126"/>
      <c r="X31" s="126"/>
      <c r="Y31" s="126"/>
    </row>
    <row r="32" spans="1:25" s="114" customFormat="1" ht="24" customHeight="1">
      <c r="A32" s="126"/>
      <c r="B32" s="138"/>
      <c r="C32" s="191"/>
      <c r="D32" s="453"/>
      <c r="E32" s="453"/>
      <c r="F32" s="461"/>
      <c r="G32" s="199"/>
      <c r="H32" s="451" t="s">
        <v>161</v>
      </c>
      <c r="I32" s="451"/>
      <c r="J32" s="451"/>
      <c r="K32" s="200"/>
      <c r="L32" s="462"/>
      <c r="M32" s="196"/>
      <c r="N32" s="190"/>
      <c r="O32" s="197"/>
      <c r="P32" s="198"/>
      <c r="Q32" s="198"/>
      <c r="R32" s="138"/>
      <c r="S32" s="126"/>
      <c r="T32" s="126"/>
      <c r="U32" s="126"/>
      <c r="V32" s="126"/>
      <c r="W32" s="126"/>
      <c r="X32" s="126"/>
      <c r="Y32" s="126"/>
    </row>
    <row r="33" spans="1:25" s="114" customFormat="1" ht="24" customHeight="1">
      <c r="A33" s="126"/>
      <c r="B33" s="126"/>
      <c r="C33" s="188"/>
      <c r="D33" s="201"/>
      <c r="E33" s="201"/>
      <c r="F33" s="201"/>
      <c r="G33" s="202"/>
      <c r="H33" s="474"/>
      <c r="I33" s="474"/>
      <c r="J33" s="474"/>
      <c r="K33" s="200"/>
      <c r="L33" s="132"/>
      <c r="M33" s="132"/>
      <c r="N33" s="203">
        <v>5</v>
      </c>
      <c r="O33" s="197"/>
      <c r="P33" s="450"/>
      <c r="Q33" s="450"/>
      <c r="R33" s="126"/>
      <c r="S33" s="126"/>
      <c r="T33" s="126"/>
      <c r="U33" s="126"/>
      <c r="V33" s="126"/>
      <c r="W33" s="126"/>
      <c r="X33" s="126"/>
      <c r="Y33" s="126"/>
    </row>
    <row r="34" spans="1:25" s="114" customFormat="1" ht="24" customHeight="1">
      <c r="A34" s="126"/>
      <c r="B34" s="126"/>
      <c r="C34" s="188"/>
      <c r="D34" s="475"/>
      <c r="E34" s="475"/>
      <c r="F34" s="475"/>
      <c r="G34" s="170"/>
      <c r="H34" s="454"/>
      <c r="I34" s="454"/>
      <c r="J34" s="454"/>
      <c r="K34" s="180"/>
      <c r="L34" s="132"/>
      <c r="M34" s="132"/>
      <c r="N34" s="204"/>
      <c r="O34" s="197"/>
      <c r="P34" s="205"/>
      <c r="Q34" s="205"/>
      <c r="R34" s="126"/>
      <c r="S34" s="126"/>
      <c r="T34" s="126"/>
      <c r="U34" s="126"/>
      <c r="V34" s="126"/>
      <c r="W34" s="126"/>
      <c r="X34" s="126"/>
      <c r="Y34" s="126"/>
    </row>
    <row r="35" spans="1:25" s="114" customFormat="1" ht="24" hidden="1" customHeight="1">
      <c r="A35" s="126"/>
      <c r="B35" s="126"/>
      <c r="C35" s="188"/>
      <c r="D35" s="476"/>
      <c r="E35" s="476"/>
      <c r="F35" s="476"/>
      <c r="G35" s="455"/>
      <c r="H35" s="455"/>
      <c r="I35" s="455"/>
      <c r="J35" s="457"/>
      <c r="K35" s="192"/>
      <c r="L35" s="190"/>
      <c r="M35" s="132"/>
      <c r="N35" s="204"/>
      <c r="O35" s="197"/>
      <c r="P35" s="205"/>
      <c r="Q35" s="205"/>
      <c r="R35" s="126"/>
      <c r="S35" s="126"/>
      <c r="T35" s="126"/>
      <c r="U35" s="126"/>
      <c r="V35" s="126"/>
      <c r="W35" s="126"/>
      <c r="X35" s="126"/>
      <c r="Y35" s="126"/>
    </row>
    <row r="36" spans="1:25" s="114" customFormat="1" ht="24" hidden="1" customHeight="1">
      <c r="A36" s="126"/>
      <c r="B36" s="126"/>
      <c r="C36" s="188"/>
      <c r="D36" s="469"/>
      <c r="E36" s="469"/>
      <c r="F36" s="470"/>
      <c r="G36" s="456"/>
      <c r="H36" s="456"/>
      <c r="I36" s="456"/>
      <c r="J36" s="458"/>
      <c r="K36" s="206"/>
      <c r="L36" s="206"/>
      <c r="M36" s="206"/>
      <c r="N36" s="204"/>
      <c r="O36" s="197"/>
      <c r="P36" s="205"/>
      <c r="Q36" s="205"/>
      <c r="R36" s="126"/>
      <c r="S36" s="126"/>
      <c r="T36" s="126"/>
      <c r="U36" s="126"/>
      <c r="V36" s="126"/>
      <c r="W36" s="126"/>
      <c r="X36" s="126"/>
      <c r="Y36" s="126"/>
    </row>
    <row r="37" spans="1:25" s="114" customFormat="1" ht="24" hidden="1" customHeight="1">
      <c r="A37" s="126"/>
      <c r="B37" s="126"/>
      <c r="C37" s="188"/>
      <c r="D37" s="471"/>
      <c r="E37" s="471"/>
      <c r="F37" s="472"/>
      <c r="G37" s="199"/>
      <c r="H37" s="473"/>
      <c r="I37" s="473"/>
      <c r="J37" s="207"/>
      <c r="K37" s="477" t="s">
        <v>66</v>
      </c>
      <c r="L37" s="455"/>
      <c r="M37" s="455"/>
      <c r="N37" s="204"/>
      <c r="O37" s="197"/>
      <c r="P37" s="205"/>
      <c r="Q37" s="205"/>
      <c r="R37" s="126"/>
      <c r="S37" s="126"/>
      <c r="T37" s="126"/>
      <c r="U37" s="126"/>
      <c r="V37" s="126"/>
      <c r="W37" s="126"/>
      <c r="X37" s="126"/>
      <c r="Y37" s="126"/>
    </row>
    <row r="38" spans="1:25" s="114" customFormat="1" ht="24" hidden="1" customHeight="1">
      <c r="A38" s="126"/>
      <c r="B38" s="126"/>
      <c r="C38" s="188"/>
      <c r="D38" s="479"/>
      <c r="E38" s="479"/>
      <c r="F38" s="479"/>
      <c r="G38" s="170"/>
      <c r="H38" s="454"/>
      <c r="I38" s="454"/>
      <c r="J38" s="463"/>
      <c r="K38" s="478"/>
      <c r="L38" s="456"/>
      <c r="M38" s="456"/>
      <c r="N38" s="208"/>
      <c r="O38" s="197"/>
      <c r="P38" s="462" t="s">
        <v>67</v>
      </c>
      <c r="Q38" s="205"/>
      <c r="R38" s="126"/>
      <c r="S38" s="126"/>
      <c r="T38" s="126"/>
      <c r="U38" s="126"/>
      <c r="V38" s="126"/>
      <c r="W38" s="126"/>
      <c r="X38" s="126"/>
      <c r="Y38" s="126"/>
    </row>
    <row r="39" spans="1:25" s="114" customFormat="1" ht="24" hidden="1" customHeight="1">
      <c r="A39" s="126"/>
      <c r="B39" s="126"/>
      <c r="C39" s="188"/>
      <c r="D39" s="476"/>
      <c r="E39" s="476"/>
      <c r="F39" s="476"/>
      <c r="G39" s="455"/>
      <c r="H39" s="455"/>
      <c r="I39" s="464"/>
      <c r="J39" s="466"/>
      <c r="K39" s="199"/>
      <c r="L39" s="468"/>
      <c r="M39" s="468"/>
      <c r="N39" s="208"/>
      <c r="O39" s="197"/>
      <c r="P39" s="462"/>
      <c r="Q39" s="205"/>
      <c r="R39" s="126"/>
      <c r="S39" s="126"/>
      <c r="T39" s="126"/>
      <c r="U39" s="126"/>
      <c r="V39" s="126"/>
      <c r="W39" s="126"/>
      <c r="X39" s="126"/>
      <c r="Y39" s="126"/>
    </row>
    <row r="40" spans="1:25" s="114" customFormat="1" ht="24" hidden="1" customHeight="1">
      <c r="A40" s="126"/>
      <c r="B40" s="126"/>
      <c r="C40" s="188"/>
      <c r="D40" s="469"/>
      <c r="E40" s="469"/>
      <c r="F40" s="470"/>
      <c r="G40" s="456"/>
      <c r="H40" s="456"/>
      <c r="I40" s="465"/>
      <c r="J40" s="467"/>
      <c r="K40" s="209"/>
      <c r="L40" s="462"/>
      <c r="M40" s="132"/>
      <c r="N40" s="204"/>
      <c r="O40" s="197"/>
      <c r="P40" s="205"/>
      <c r="Q40" s="205"/>
      <c r="R40" s="126"/>
      <c r="S40" s="126"/>
      <c r="T40" s="126"/>
      <c r="U40" s="126"/>
      <c r="V40" s="126"/>
      <c r="W40" s="126"/>
      <c r="X40" s="126"/>
      <c r="Y40" s="126"/>
    </row>
    <row r="41" spans="1:25" s="114" customFormat="1" ht="24" hidden="1" customHeight="1">
      <c r="A41" s="126"/>
      <c r="B41" s="126"/>
      <c r="C41" s="188"/>
      <c r="D41" s="471"/>
      <c r="E41" s="471"/>
      <c r="F41" s="472"/>
      <c r="G41" s="199"/>
      <c r="H41" s="473"/>
      <c r="I41" s="473"/>
      <c r="J41" s="210"/>
      <c r="K41" s="200"/>
      <c r="L41" s="462"/>
      <c r="M41" s="132"/>
      <c r="N41" s="204"/>
      <c r="O41" s="197"/>
      <c r="P41" s="205"/>
      <c r="Q41" s="205"/>
      <c r="R41" s="126"/>
      <c r="S41" s="126"/>
      <c r="T41" s="126"/>
      <c r="U41" s="126"/>
      <c r="V41" s="126"/>
      <c r="W41" s="126"/>
      <c r="X41" s="126"/>
      <c r="Y41" s="126"/>
    </row>
    <row r="42" spans="1:25" s="114" customFormat="1" ht="24" hidden="1" customHeight="1">
      <c r="A42" s="126"/>
      <c r="B42" s="126"/>
      <c r="C42" s="188"/>
      <c r="D42" s="201"/>
      <c r="E42" s="201"/>
      <c r="F42" s="201"/>
      <c r="G42" s="202"/>
      <c r="H42" s="200"/>
      <c r="I42" s="200"/>
      <c r="J42" s="200"/>
      <c r="K42" s="200"/>
      <c r="L42" s="132"/>
      <c r="M42" s="132"/>
      <c r="N42" s="204"/>
      <c r="O42" s="197"/>
      <c r="P42" s="205"/>
      <c r="Q42" s="205"/>
      <c r="R42" s="126"/>
      <c r="S42" s="126"/>
      <c r="T42" s="126"/>
      <c r="U42" s="126"/>
      <c r="V42" s="126"/>
      <c r="W42" s="126"/>
      <c r="X42" s="126"/>
      <c r="Y42" s="126"/>
    </row>
    <row r="43" spans="1:25" s="114" customFormat="1" ht="24" hidden="1" customHeight="1">
      <c r="A43" s="126"/>
      <c r="B43" s="126"/>
      <c r="C43" s="188"/>
      <c r="D43" s="452"/>
      <c r="E43" s="452"/>
      <c r="F43" s="452"/>
      <c r="G43" s="170"/>
      <c r="H43" s="454"/>
      <c r="I43" s="454"/>
      <c r="J43" s="200"/>
      <c r="K43" s="200"/>
      <c r="L43" s="132"/>
      <c r="M43" s="132"/>
      <c r="N43" s="204"/>
      <c r="O43" s="197"/>
      <c r="P43" s="205"/>
      <c r="Q43" s="205"/>
      <c r="R43" s="126"/>
      <c r="S43" s="126"/>
      <c r="T43" s="126"/>
      <c r="U43" s="126"/>
      <c r="V43" s="126"/>
      <c r="W43" s="126"/>
      <c r="X43" s="126"/>
      <c r="Y43" s="126"/>
    </row>
    <row r="44" spans="1:25" s="114" customFormat="1" ht="24" hidden="1" customHeight="1">
      <c r="A44" s="126"/>
      <c r="B44" s="138"/>
      <c r="C44" s="191"/>
      <c r="D44" s="453"/>
      <c r="E44" s="453"/>
      <c r="F44" s="453"/>
      <c r="G44" s="455" t="s">
        <v>66</v>
      </c>
      <c r="H44" s="455"/>
      <c r="I44" s="455"/>
      <c r="J44" s="457"/>
      <c r="K44" s="192"/>
      <c r="L44" s="190"/>
      <c r="M44" s="190"/>
      <c r="N44" s="211">
        <v>2</v>
      </c>
      <c r="O44" s="197"/>
      <c r="P44" s="205"/>
      <c r="Q44" s="205"/>
      <c r="R44" s="126"/>
      <c r="S44" s="126"/>
      <c r="T44" s="126"/>
      <c r="U44" s="126"/>
      <c r="V44" s="126"/>
      <c r="W44" s="126"/>
      <c r="X44" s="126"/>
      <c r="Y44" s="126"/>
    </row>
    <row r="45" spans="1:25" s="114" customFormat="1" ht="24" hidden="1" customHeight="1">
      <c r="A45" s="126"/>
      <c r="B45" s="193"/>
      <c r="C45" s="194"/>
      <c r="D45" s="459"/>
      <c r="E45" s="459"/>
      <c r="F45" s="460"/>
      <c r="G45" s="456"/>
      <c r="H45" s="456"/>
      <c r="I45" s="456"/>
      <c r="J45" s="458"/>
      <c r="K45" s="195"/>
      <c r="L45" s="462" t="s">
        <v>68</v>
      </c>
      <c r="M45" s="196"/>
      <c r="N45" s="208">
        <v>3</v>
      </c>
      <c r="O45" s="449"/>
      <c r="P45" s="450"/>
      <c r="Q45" s="449"/>
      <c r="R45" s="126"/>
      <c r="S45" s="126"/>
      <c r="T45" s="126"/>
      <c r="U45" s="126"/>
      <c r="V45" s="126"/>
      <c r="W45" s="126"/>
      <c r="X45" s="126"/>
      <c r="Y45" s="126"/>
    </row>
    <row r="46" spans="1:25" s="114" customFormat="1" ht="24" hidden="1" customHeight="1">
      <c r="A46" s="126"/>
      <c r="B46" s="138"/>
      <c r="C46" s="191"/>
      <c r="D46" s="453"/>
      <c r="E46" s="453"/>
      <c r="F46" s="461"/>
      <c r="G46" s="199"/>
      <c r="H46" s="451"/>
      <c r="I46" s="451"/>
      <c r="J46" s="451"/>
      <c r="K46" s="200"/>
      <c r="L46" s="462"/>
      <c r="M46" s="196"/>
      <c r="N46" s="204">
        <v>4</v>
      </c>
      <c r="O46" s="449"/>
      <c r="P46" s="450"/>
      <c r="Q46" s="449"/>
      <c r="R46" s="126"/>
      <c r="S46" s="126"/>
      <c r="T46" s="126"/>
      <c r="U46" s="126"/>
      <c r="V46" s="126"/>
      <c r="W46" s="126"/>
      <c r="X46" s="126"/>
      <c r="Y46" s="126"/>
    </row>
    <row r="47" spans="1:25" s="114" customFormat="1" ht="24" customHeight="1">
      <c r="A47" s="126"/>
      <c r="B47" s="138"/>
      <c r="C47" s="191"/>
      <c r="D47" s="212"/>
      <c r="E47" s="212"/>
      <c r="F47" s="212"/>
      <c r="G47" s="213"/>
      <c r="H47" s="213"/>
      <c r="I47" s="213"/>
      <c r="J47" s="214"/>
      <c r="K47" s="200"/>
      <c r="L47" s="196"/>
      <c r="M47" s="196"/>
      <c r="N47" s="204"/>
      <c r="O47" s="197"/>
      <c r="P47" s="205"/>
      <c r="Q47" s="197"/>
      <c r="R47" s="126"/>
      <c r="S47" s="126"/>
      <c r="T47" s="126"/>
      <c r="U47" s="126"/>
      <c r="V47" s="126"/>
      <c r="W47" s="126"/>
      <c r="X47" s="126"/>
      <c r="Y47" s="126"/>
    </row>
    <row r="48" spans="1:25" s="114" customFormat="1" ht="21" customHeight="1">
      <c r="A48" s="126"/>
      <c r="B48" s="138"/>
      <c r="C48" s="191"/>
      <c r="D48" s="212"/>
      <c r="E48" s="212"/>
      <c r="F48" s="212"/>
      <c r="G48" s="213"/>
      <c r="H48" s="213"/>
      <c r="I48" s="213"/>
      <c r="J48" s="214"/>
      <c r="K48" s="200"/>
      <c r="L48" s="196"/>
      <c r="M48" s="196"/>
      <c r="N48" s="215"/>
      <c r="O48" s="197"/>
      <c r="P48" s="205"/>
      <c r="Q48" s="197"/>
      <c r="R48" s="126"/>
      <c r="S48" s="126"/>
      <c r="T48" s="126"/>
      <c r="U48" s="126"/>
      <c r="V48" s="126"/>
      <c r="W48" s="126"/>
      <c r="X48" s="126"/>
      <c r="Y48" s="126"/>
    </row>
    <row r="49" spans="1:25" s="104" customFormat="1" ht="12" customHeight="1">
      <c r="E49" s="100" t="s">
        <v>6</v>
      </c>
      <c r="F49" s="381" t="s">
        <v>53</v>
      </c>
      <c r="G49" s="381"/>
      <c r="H49" s="216"/>
      <c r="I49" s="101" t="s">
        <v>44</v>
      </c>
      <c r="J49" s="354" t="s">
        <v>56</v>
      </c>
      <c r="K49" s="355"/>
      <c r="L49" s="355"/>
      <c r="M49" s="355"/>
      <c r="N49" s="355"/>
      <c r="O49" s="355"/>
      <c r="P49" s="355"/>
      <c r="Q49" s="356"/>
      <c r="T49" s="105"/>
      <c r="U49" s="105"/>
      <c r="V49" s="105"/>
      <c r="W49" s="105"/>
      <c r="X49" s="105"/>
      <c r="Y49" s="105"/>
    </row>
    <row r="50" spans="1:25" s="109" customFormat="1" ht="12" customHeight="1">
      <c r="E50" s="106">
        <v>1</v>
      </c>
      <c r="F50" s="369"/>
      <c r="G50" s="369"/>
      <c r="H50" s="217"/>
      <c r="I50" s="107"/>
      <c r="J50" s="443"/>
      <c r="K50" s="444"/>
      <c r="L50" s="444"/>
      <c r="M50" s="444"/>
      <c r="N50" s="444"/>
      <c r="O50" s="444"/>
      <c r="P50" s="444"/>
      <c r="Q50" s="445"/>
      <c r="T50" s="110"/>
      <c r="U50" s="110"/>
      <c r="V50" s="110"/>
      <c r="W50" s="110"/>
      <c r="X50" s="110"/>
      <c r="Y50" s="110"/>
    </row>
    <row r="51" spans="1:25" s="114" customFormat="1" ht="12" customHeight="1">
      <c r="E51" s="111">
        <v>2</v>
      </c>
      <c r="F51" s="353"/>
      <c r="G51" s="353"/>
      <c r="H51" s="218"/>
      <c r="I51" s="112"/>
      <c r="J51" s="446"/>
      <c r="K51" s="447"/>
      <c r="L51" s="447"/>
      <c r="M51" s="447"/>
      <c r="N51" s="447"/>
      <c r="O51" s="447"/>
      <c r="P51" s="447"/>
      <c r="Q51" s="448"/>
      <c r="T51" s="115"/>
      <c r="U51" s="115"/>
      <c r="V51" s="115"/>
      <c r="W51" s="115"/>
      <c r="X51" s="115"/>
      <c r="Y51" s="115"/>
    </row>
    <row r="52" spans="1:25" s="114" customFormat="1" ht="12" customHeight="1">
      <c r="E52" s="111"/>
      <c r="F52" s="353"/>
      <c r="G52" s="353"/>
      <c r="H52" s="218"/>
      <c r="I52" s="116"/>
      <c r="J52" s="354" t="s">
        <v>57</v>
      </c>
      <c r="K52" s="355"/>
      <c r="L52" s="355"/>
      <c r="M52" s="355"/>
      <c r="N52" s="355"/>
      <c r="O52" s="356"/>
      <c r="P52" s="354" t="s">
        <v>58</v>
      </c>
      <c r="Q52" s="356"/>
      <c r="T52" s="115"/>
      <c r="U52" s="115"/>
      <c r="V52" s="115"/>
      <c r="W52" s="115"/>
      <c r="X52" s="115"/>
      <c r="Y52" s="115"/>
    </row>
    <row r="53" spans="1:25" s="114" customFormat="1" ht="12" customHeight="1">
      <c r="E53" s="111"/>
      <c r="F53" s="353"/>
      <c r="G53" s="353"/>
      <c r="H53" s="218"/>
      <c r="I53" s="118"/>
      <c r="J53" s="219"/>
      <c r="K53" s="429">
        <v>44695</v>
      </c>
      <c r="L53" s="429"/>
      <c r="M53" s="429"/>
      <c r="N53" s="429"/>
      <c r="O53" s="430"/>
      <c r="P53" s="431">
        <v>0.625</v>
      </c>
      <c r="Q53" s="432"/>
      <c r="T53" s="115"/>
      <c r="U53" s="115"/>
      <c r="V53" s="115"/>
      <c r="W53" s="115"/>
      <c r="X53" s="115"/>
      <c r="Y53" s="115"/>
    </row>
    <row r="54" spans="1:25" s="114" customFormat="1" ht="12" customHeight="1">
      <c r="E54" s="111"/>
      <c r="F54" s="353"/>
      <c r="G54" s="353"/>
      <c r="H54" s="218"/>
      <c r="I54" s="118"/>
      <c r="J54" s="219"/>
      <c r="K54" s="354" t="s">
        <v>33</v>
      </c>
      <c r="L54" s="355"/>
      <c r="M54" s="355"/>
      <c r="N54" s="355"/>
      <c r="O54" s="355"/>
      <c r="P54" s="355"/>
      <c r="Q54" s="356"/>
      <c r="T54" s="115"/>
      <c r="U54" s="115"/>
      <c r="V54" s="115"/>
      <c r="W54" s="115"/>
      <c r="X54" s="115"/>
      <c r="Y54" s="115"/>
    </row>
    <row r="55" spans="1:25" s="114" customFormat="1" ht="12" customHeight="1">
      <c r="E55" s="111"/>
      <c r="F55" s="353"/>
      <c r="G55" s="353"/>
      <c r="H55" s="218"/>
      <c r="I55" s="118"/>
      <c r="J55" s="219"/>
      <c r="K55" s="433"/>
      <c r="L55" s="434"/>
      <c r="M55" s="434"/>
      <c r="N55" s="434"/>
      <c r="O55" s="435"/>
      <c r="P55" s="439" t="s">
        <v>71</v>
      </c>
      <c r="Q55" s="440"/>
      <c r="T55" s="115"/>
      <c r="U55" s="115"/>
      <c r="V55" s="115"/>
      <c r="W55" s="115"/>
      <c r="X55" s="115"/>
      <c r="Y55" s="115"/>
    </row>
    <row r="56" spans="1:25" s="114" customFormat="1" ht="12" customHeight="1">
      <c r="E56" s="111"/>
      <c r="F56" s="353"/>
      <c r="G56" s="353"/>
      <c r="H56" s="218"/>
      <c r="I56" s="118"/>
      <c r="J56" s="219"/>
      <c r="K56" s="436"/>
      <c r="L56" s="437"/>
      <c r="M56" s="437"/>
      <c r="N56" s="437"/>
      <c r="O56" s="438"/>
      <c r="P56" s="441"/>
      <c r="Q56" s="442"/>
      <c r="T56" s="115"/>
      <c r="U56" s="115"/>
      <c r="V56" s="115"/>
      <c r="W56" s="115"/>
      <c r="X56" s="115"/>
      <c r="Y56" s="115"/>
    </row>
    <row r="57" spans="1:25" s="114" customFormat="1" ht="12" customHeight="1">
      <c r="E57" s="121"/>
      <c r="F57" s="349"/>
      <c r="G57" s="349"/>
      <c r="H57" s="220"/>
      <c r="I57" s="122"/>
      <c r="J57" s="221"/>
      <c r="K57" s="313" t="s">
        <v>34</v>
      </c>
      <c r="L57" s="426"/>
      <c r="M57" s="426"/>
      <c r="N57" s="426"/>
      <c r="O57" s="314"/>
      <c r="P57" s="427" t="s">
        <v>35</v>
      </c>
      <c r="Q57" s="428"/>
      <c r="T57" s="115"/>
      <c r="U57" s="115"/>
      <c r="V57" s="115"/>
      <c r="W57" s="115"/>
      <c r="X57" s="115"/>
      <c r="Y57" s="115"/>
    </row>
    <row r="58" spans="1:25" s="114" customFormat="1" ht="12.5">
      <c r="A58" s="126"/>
      <c r="B58" s="126"/>
      <c r="C58" s="188"/>
      <c r="D58" s="146"/>
      <c r="E58" s="146"/>
      <c r="F58" s="146"/>
      <c r="G58" s="126"/>
      <c r="H58" s="126"/>
      <c r="I58" s="126"/>
      <c r="J58" s="126"/>
      <c r="K58" s="126"/>
      <c r="L58" s="126"/>
      <c r="M58" s="126"/>
      <c r="N58" s="126"/>
      <c r="O58" s="126"/>
      <c r="P58" s="146"/>
      <c r="Q58" s="146"/>
      <c r="R58" s="126"/>
      <c r="S58" s="126"/>
      <c r="T58" s="126"/>
      <c r="U58" s="126"/>
      <c r="V58" s="126"/>
      <c r="W58" s="126"/>
      <c r="X58" s="126"/>
      <c r="Y58" s="126"/>
    </row>
    <row r="59" spans="1:25" s="114" customFormat="1" ht="12.5">
      <c r="A59" s="126"/>
      <c r="B59" s="126"/>
      <c r="C59" s="188"/>
      <c r="D59" s="146"/>
      <c r="E59" s="146"/>
      <c r="F59" s="146"/>
      <c r="G59" s="126"/>
      <c r="H59" s="126"/>
      <c r="I59" s="126"/>
      <c r="J59" s="126"/>
      <c r="K59" s="126"/>
      <c r="L59" s="126"/>
      <c r="M59" s="126"/>
      <c r="N59" s="126"/>
      <c r="O59" s="126"/>
      <c r="P59" s="146"/>
      <c r="Q59" s="146"/>
      <c r="R59" s="126"/>
      <c r="S59" s="126"/>
      <c r="T59" s="126"/>
      <c r="U59" s="126"/>
      <c r="V59" s="126"/>
      <c r="W59" s="126"/>
      <c r="X59" s="126"/>
      <c r="Y59" s="126"/>
    </row>
    <row r="60" spans="1:25" s="114" customFormat="1" ht="12.5">
      <c r="A60" s="126"/>
      <c r="B60" s="126"/>
      <c r="C60" s="188"/>
      <c r="D60" s="146"/>
      <c r="E60" s="146"/>
      <c r="F60" s="146"/>
      <c r="G60" s="126"/>
      <c r="H60" s="126"/>
      <c r="I60" s="126"/>
      <c r="J60" s="126"/>
      <c r="K60" s="126"/>
      <c r="L60" s="126"/>
      <c r="M60" s="126"/>
      <c r="N60" s="126"/>
      <c r="O60" s="126"/>
      <c r="P60" s="146"/>
      <c r="Q60" s="146"/>
      <c r="R60" s="126"/>
      <c r="S60" s="126"/>
      <c r="T60" s="126"/>
      <c r="U60" s="126"/>
      <c r="V60" s="126"/>
      <c r="W60" s="126"/>
      <c r="X60" s="126"/>
      <c r="Y60" s="126"/>
    </row>
    <row r="61" spans="1:25" s="114" customFormat="1" ht="12.5">
      <c r="A61" s="126"/>
      <c r="B61" s="126"/>
      <c r="C61" s="188"/>
      <c r="D61" s="146"/>
      <c r="E61" s="146"/>
      <c r="F61" s="146"/>
      <c r="G61" s="126"/>
      <c r="H61" s="126"/>
      <c r="I61" s="126"/>
      <c r="J61" s="126"/>
      <c r="K61" s="126"/>
      <c r="L61" s="126"/>
      <c r="M61" s="126"/>
      <c r="N61" s="126"/>
      <c r="O61" s="126"/>
      <c r="P61" s="146"/>
      <c r="Q61" s="146"/>
      <c r="R61" s="126"/>
      <c r="S61" s="126"/>
      <c r="T61" s="126"/>
      <c r="U61" s="126"/>
      <c r="V61" s="126"/>
      <c r="W61" s="126"/>
      <c r="X61" s="126"/>
      <c r="Y61" s="126"/>
    </row>
    <row r="62" spans="1:25" s="114" customFormat="1" ht="12.5">
      <c r="A62" s="126"/>
      <c r="B62" s="126"/>
      <c r="C62" s="188"/>
      <c r="D62" s="146"/>
      <c r="E62" s="146"/>
      <c r="F62" s="146"/>
      <c r="G62" s="126"/>
      <c r="H62" s="126"/>
      <c r="I62" s="126"/>
      <c r="J62" s="126"/>
      <c r="K62" s="126"/>
      <c r="L62" s="126"/>
      <c r="M62" s="126"/>
      <c r="N62" s="126"/>
      <c r="O62" s="126"/>
      <c r="P62" s="146"/>
      <c r="Q62" s="146"/>
      <c r="R62" s="126"/>
      <c r="S62" s="126"/>
      <c r="T62" s="126"/>
      <c r="U62" s="126"/>
      <c r="V62" s="126"/>
      <c r="W62" s="126"/>
      <c r="X62" s="126"/>
      <c r="Y62" s="126"/>
    </row>
    <row r="63" spans="1:25" s="114" customFormat="1" ht="12.5">
      <c r="A63" s="126"/>
      <c r="B63" s="126"/>
      <c r="C63" s="188"/>
      <c r="D63" s="146"/>
      <c r="E63" s="146"/>
      <c r="F63" s="146"/>
      <c r="G63" s="126"/>
      <c r="H63" s="126"/>
      <c r="I63" s="126"/>
      <c r="J63" s="126"/>
      <c r="K63" s="126"/>
      <c r="L63" s="126"/>
      <c r="M63" s="126"/>
      <c r="N63" s="126"/>
      <c r="O63" s="126"/>
      <c r="P63" s="146"/>
      <c r="Q63" s="146"/>
      <c r="R63" s="126"/>
      <c r="S63" s="126"/>
      <c r="T63" s="126"/>
      <c r="U63" s="126"/>
      <c r="V63" s="126"/>
      <c r="W63" s="126"/>
      <c r="X63" s="126"/>
      <c r="Y63" s="126"/>
    </row>
    <row r="64" spans="1:25" s="114" customFormat="1" ht="12.5">
      <c r="A64" s="126"/>
      <c r="B64" s="126"/>
      <c r="C64" s="188"/>
      <c r="D64" s="146"/>
      <c r="E64" s="146"/>
      <c r="F64" s="146"/>
      <c r="G64" s="126"/>
      <c r="H64" s="126"/>
      <c r="I64" s="126"/>
      <c r="J64" s="126"/>
      <c r="K64" s="126"/>
      <c r="L64" s="126"/>
      <c r="M64" s="126"/>
      <c r="N64" s="126"/>
      <c r="O64" s="126"/>
      <c r="P64" s="146"/>
      <c r="Q64" s="146"/>
      <c r="R64" s="126"/>
      <c r="S64" s="126"/>
      <c r="T64" s="126"/>
      <c r="U64" s="126"/>
      <c r="V64" s="126"/>
      <c r="W64" s="126"/>
      <c r="X64" s="126"/>
      <c r="Y64" s="126"/>
    </row>
    <row r="65" spans="1:25" s="114" customFormat="1" ht="12.5">
      <c r="A65" s="126"/>
      <c r="B65" s="126"/>
      <c r="C65" s="188"/>
      <c r="D65" s="146"/>
      <c r="E65" s="146"/>
      <c r="F65" s="146"/>
      <c r="G65" s="126"/>
      <c r="H65" s="126"/>
      <c r="I65" s="126"/>
      <c r="J65" s="126"/>
      <c r="K65" s="126"/>
      <c r="L65" s="126"/>
      <c r="M65" s="126"/>
      <c r="N65" s="126"/>
      <c r="O65" s="126"/>
      <c r="P65" s="146"/>
      <c r="Q65" s="146"/>
      <c r="R65" s="126"/>
      <c r="S65" s="126"/>
      <c r="T65" s="126"/>
      <c r="U65" s="126"/>
      <c r="V65" s="126"/>
      <c r="W65" s="126"/>
      <c r="X65" s="126"/>
      <c r="Y65" s="126"/>
    </row>
    <row r="66" spans="1:25" s="114" customFormat="1" ht="12.5">
      <c r="A66" s="126"/>
      <c r="B66" s="126"/>
      <c r="C66" s="188"/>
      <c r="D66" s="146"/>
      <c r="E66" s="146"/>
      <c r="F66" s="146"/>
      <c r="G66" s="126"/>
      <c r="H66" s="126"/>
      <c r="I66" s="126"/>
      <c r="J66" s="126"/>
      <c r="K66" s="126"/>
      <c r="L66" s="126"/>
      <c r="M66" s="126"/>
      <c r="N66" s="126"/>
      <c r="O66" s="126"/>
      <c r="P66" s="146"/>
      <c r="Q66" s="146"/>
      <c r="R66" s="126"/>
      <c r="S66" s="126"/>
      <c r="T66" s="126"/>
      <c r="U66" s="126"/>
      <c r="V66" s="126"/>
      <c r="W66" s="126"/>
      <c r="X66" s="126"/>
      <c r="Y66" s="126"/>
    </row>
    <row r="67" spans="1:25" s="114" customFormat="1" ht="12.5">
      <c r="A67" s="126"/>
      <c r="B67" s="126"/>
      <c r="C67" s="188"/>
      <c r="D67" s="146"/>
      <c r="E67" s="146"/>
      <c r="F67" s="146"/>
      <c r="G67" s="126"/>
      <c r="H67" s="126"/>
      <c r="I67" s="126"/>
      <c r="J67" s="126"/>
      <c r="K67" s="126"/>
      <c r="L67" s="126"/>
      <c r="M67" s="126"/>
      <c r="N67" s="126"/>
      <c r="O67" s="126"/>
      <c r="P67" s="146"/>
      <c r="Q67" s="146"/>
      <c r="R67" s="126"/>
      <c r="S67" s="126"/>
      <c r="T67" s="126"/>
      <c r="U67" s="126"/>
      <c r="V67" s="126"/>
      <c r="W67" s="126"/>
      <c r="X67" s="126"/>
      <c r="Y67" s="126"/>
    </row>
    <row r="68" spans="1:25" s="114" customFormat="1" ht="12.5">
      <c r="A68" s="126"/>
      <c r="B68" s="126"/>
      <c r="C68" s="188"/>
      <c r="D68" s="146"/>
      <c r="E68" s="146"/>
      <c r="F68" s="146"/>
      <c r="G68" s="126"/>
      <c r="H68" s="126"/>
      <c r="I68" s="126"/>
      <c r="J68" s="126"/>
      <c r="K68" s="126"/>
      <c r="L68" s="126"/>
      <c r="M68" s="126"/>
      <c r="N68" s="126"/>
      <c r="O68" s="126"/>
      <c r="P68" s="146"/>
      <c r="Q68" s="146"/>
      <c r="R68" s="126"/>
      <c r="S68" s="126"/>
      <c r="T68" s="126"/>
      <c r="U68" s="126"/>
      <c r="V68" s="126"/>
      <c r="W68" s="126"/>
      <c r="X68" s="126"/>
      <c r="Y68" s="126"/>
    </row>
    <row r="69" spans="1:25" s="114" customFormat="1" ht="12.5">
      <c r="A69" s="126"/>
      <c r="B69" s="126"/>
      <c r="C69" s="188"/>
      <c r="D69" s="146"/>
      <c r="E69" s="146"/>
      <c r="F69" s="146"/>
      <c r="G69" s="126"/>
      <c r="H69" s="126"/>
      <c r="I69" s="126"/>
      <c r="J69" s="126"/>
      <c r="K69" s="126"/>
      <c r="L69" s="126"/>
      <c r="M69" s="126"/>
      <c r="N69" s="126"/>
      <c r="O69" s="126"/>
      <c r="P69" s="146"/>
      <c r="Q69" s="146"/>
      <c r="R69" s="126"/>
      <c r="S69" s="126"/>
      <c r="T69" s="126"/>
      <c r="U69" s="126"/>
      <c r="V69" s="126"/>
      <c r="W69" s="126"/>
      <c r="X69" s="126"/>
      <c r="Y69" s="126"/>
    </row>
    <row r="70" spans="1:25" s="114" customFormat="1" ht="12.5">
      <c r="A70" s="126"/>
      <c r="B70" s="126"/>
      <c r="C70" s="188"/>
      <c r="D70" s="146"/>
      <c r="E70" s="146"/>
      <c r="F70" s="146"/>
      <c r="G70" s="126"/>
      <c r="H70" s="126"/>
      <c r="I70" s="126"/>
      <c r="J70" s="126"/>
      <c r="K70" s="126"/>
      <c r="L70" s="126"/>
      <c r="M70" s="126"/>
      <c r="N70" s="126"/>
      <c r="O70" s="126"/>
      <c r="P70" s="146"/>
      <c r="Q70" s="146"/>
      <c r="R70" s="126"/>
      <c r="S70" s="126"/>
      <c r="T70" s="126"/>
      <c r="U70" s="126"/>
      <c r="V70" s="126"/>
      <c r="W70" s="126"/>
      <c r="X70" s="126"/>
      <c r="Y70" s="126"/>
    </row>
    <row r="71" spans="1:25" s="114" customFormat="1" ht="12.5">
      <c r="A71" s="126"/>
      <c r="B71" s="126"/>
      <c r="C71" s="188"/>
      <c r="D71" s="146"/>
      <c r="E71" s="146"/>
      <c r="F71" s="146"/>
      <c r="G71" s="126"/>
      <c r="H71" s="126"/>
      <c r="I71" s="126"/>
      <c r="J71" s="126"/>
      <c r="K71" s="126"/>
      <c r="L71" s="126"/>
      <c r="M71" s="126"/>
      <c r="N71" s="126"/>
      <c r="O71" s="126"/>
      <c r="P71" s="146"/>
      <c r="Q71" s="146"/>
      <c r="R71" s="126"/>
      <c r="S71" s="126"/>
      <c r="T71" s="126"/>
      <c r="U71" s="126"/>
      <c r="V71" s="126"/>
      <c r="W71" s="126"/>
      <c r="X71" s="126"/>
      <c r="Y71" s="126"/>
    </row>
    <row r="72" spans="1:25" s="114" customFormat="1" ht="12.5">
      <c r="A72" s="126"/>
      <c r="B72" s="126"/>
      <c r="C72" s="188"/>
      <c r="D72" s="146"/>
      <c r="E72" s="146"/>
      <c r="F72" s="146"/>
      <c r="G72" s="126"/>
      <c r="H72" s="126"/>
      <c r="I72" s="126"/>
      <c r="J72" s="126"/>
      <c r="K72" s="126"/>
      <c r="L72" s="126"/>
      <c r="M72" s="126"/>
      <c r="N72" s="126"/>
      <c r="O72" s="126"/>
      <c r="P72" s="146"/>
      <c r="Q72" s="146"/>
      <c r="R72" s="126"/>
      <c r="S72" s="126"/>
      <c r="T72" s="126"/>
      <c r="U72" s="126"/>
      <c r="V72" s="126"/>
      <c r="W72" s="126"/>
      <c r="X72" s="126"/>
      <c r="Y72" s="126"/>
    </row>
    <row r="73" spans="1:25" s="114" customFormat="1" ht="12.5">
      <c r="A73" s="126"/>
      <c r="B73" s="126"/>
      <c r="C73" s="188"/>
      <c r="D73" s="146"/>
      <c r="E73" s="146"/>
      <c r="F73" s="146"/>
      <c r="G73" s="126"/>
      <c r="H73" s="126"/>
      <c r="I73" s="126"/>
      <c r="J73" s="126"/>
      <c r="K73" s="126"/>
      <c r="L73" s="126"/>
      <c r="M73" s="126"/>
      <c r="N73" s="126"/>
      <c r="O73" s="126"/>
      <c r="P73" s="146"/>
      <c r="Q73" s="146"/>
      <c r="R73" s="126"/>
      <c r="S73" s="126"/>
      <c r="T73" s="126"/>
      <c r="U73" s="126"/>
      <c r="V73" s="126"/>
      <c r="W73" s="126"/>
      <c r="X73" s="126"/>
      <c r="Y73" s="126"/>
    </row>
    <row r="74" spans="1:25" s="114" customFormat="1" ht="12.5">
      <c r="A74" s="126"/>
      <c r="B74" s="126"/>
      <c r="C74" s="188"/>
      <c r="D74" s="146"/>
      <c r="E74" s="146"/>
      <c r="F74" s="146"/>
      <c r="G74" s="126"/>
      <c r="H74" s="126"/>
      <c r="I74" s="126"/>
      <c r="J74" s="126"/>
      <c r="K74" s="126"/>
      <c r="L74" s="126"/>
      <c r="M74" s="126"/>
      <c r="N74" s="126"/>
      <c r="O74" s="126"/>
      <c r="P74" s="146"/>
      <c r="Q74" s="146"/>
      <c r="R74" s="126"/>
      <c r="S74" s="126"/>
      <c r="T74" s="126"/>
      <c r="U74" s="126"/>
      <c r="V74" s="126"/>
      <c r="W74" s="126"/>
      <c r="X74" s="126"/>
      <c r="Y74" s="126"/>
    </row>
    <row r="75" spans="1:25" s="114" customFormat="1" ht="12.5">
      <c r="A75" s="126"/>
      <c r="B75" s="126"/>
      <c r="C75" s="188"/>
      <c r="D75" s="146"/>
      <c r="E75" s="146"/>
      <c r="F75" s="146"/>
      <c r="G75" s="126"/>
      <c r="H75" s="126"/>
      <c r="I75" s="126"/>
      <c r="J75" s="126"/>
      <c r="K75" s="126"/>
      <c r="L75" s="126"/>
      <c r="M75" s="126"/>
      <c r="N75" s="126"/>
      <c r="O75" s="126"/>
      <c r="P75" s="146"/>
      <c r="Q75" s="146"/>
      <c r="R75" s="126"/>
      <c r="S75" s="126"/>
      <c r="T75" s="126"/>
      <c r="U75" s="126"/>
      <c r="V75" s="126"/>
      <c r="W75" s="126"/>
      <c r="X75" s="126"/>
      <c r="Y75" s="126"/>
    </row>
    <row r="76" spans="1:25" s="114" customFormat="1" ht="12.5">
      <c r="A76" s="126"/>
      <c r="B76" s="126"/>
      <c r="C76" s="188"/>
      <c r="D76" s="146"/>
      <c r="E76" s="146"/>
      <c r="F76" s="146"/>
      <c r="G76" s="126"/>
      <c r="H76" s="126"/>
      <c r="I76" s="126"/>
      <c r="J76" s="126"/>
      <c r="K76" s="126"/>
      <c r="L76" s="126"/>
      <c r="M76" s="126"/>
      <c r="N76" s="126"/>
      <c r="O76" s="126"/>
      <c r="P76" s="146"/>
      <c r="Q76" s="146"/>
      <c r="R76" s="126"/>
      <c r="S76" s="126"/>
      <c r="T76" s="126"/>
      <c r="U76" s="126"/>
      <c r="V76" s="126"/>
      <c r="W76" s="126"/>
      <c r="X76" s="126"/>
      <c r="Y76" s="126"/>
    </row>
    <row r="77" spans="1:25" s="114" customFormat="1" ht="12.5">
      <c r="A77" s="126"/>
      <c r="B77" s="126"/>
      <c r="C77" s="188"/>
      <c r="D77" s="146"/>
      <c r="E77" s="146"/>
      <c r="F77" s="146"/>
      <c r="G77" s="126"/>
      <c r="H77" s="126"/>
      <c r="I77" s="126"/>
      <c r="J77" s="126"/>
      <c r="K77" s="126"/>
      <c r="L77" s="126"/>
      <c r="M77" s="126"/>
      <c r="N77" s="126"/>
      <c r="O77" s="126"/>
      <c r="P77" s="146"/>
      <c r="Q77" s="146"/>
      <c r="R77" s="126"/>
      <c r="S77" s="126"/>
      <c r="T77" s="126"/>
      <c r="U77" s="126"/>
      <c r="V77" s="126"/>
      <c r="W77" s="126"/>
      <c r="X77" s="126"/>
      <c r="Y77" s="126"/>
    </row>
    <row r="78" spans="1:25" s="114" customFormat="1" ht="12.5">
      <c r="A78" s="126"/>
      <c r="B78" s="126"/>
      <c r="C78" s="188"/>
      <c r="D78" s="146"/>
      <c r="E78" s="146"/>
      <c r="F78" s="146"/>
      <c r="G78" s="126"/>
      <c r="H78" s="126"/>
      <c r="I78" s="126"/>
      <c r="J78" s="126"/>
      <c r="K78" s="126"/>
      <c r="L78" s="126"/>
      <c r="M78" s="126"/>
      <c r="N78" s="126"/>
      <c r="O78" s="126"/>
      <c r="P78" s="146"/>
      <c r="Q78" s="146"/>
      <c r="R78" s="126"/>
      <c r="S78" s="126"/>
      <c r="T78" s="126"/>
      <c r="U78" s="126"/>
      <c r="V78" s="126"/>
      <c r="W78" s="126"/>
      <c r="X78" s="126"/>
      <c r="Y78" s="126"/>
    </row>
    <row r="79" spans="1:25" s="114" customFormat="1" ht="12.5">
      <c r="A79" s="126"/>
      <c r="B79" s="126"/>
      <c r="C79" s="188"/>
      <c r="D79" s="146"/>
      <c r="E79" s="146"/>
      <c r="F79" s="146"/>
      <c r="G79" s="126"/>
      <c r="H79" s="126"/>
      <c r="I79" s="126"/>
      <c r="J79" s="126"/>
      <c r="K79" s="126"/>
      <c r="L79" s="126"/>
      <c r="M79" s="126"/>
      <c r="N79" s="126"/>
      <c r="O79" s="126"/>
      <c r="P79" s="146"/>
      <c r="Q79" s="146"/>
      <c r="R79" s="126"/>
      <c r="S79" s="126"/>
      <c r="T79" s="126"/>
      <c r="U79" s="126"/>
      <c r="V79" s="126"/>
      <c r="W79" s="126"/>
      <c r="X79" s="126"/>
      <c r="Y79" s="126"/>
    </row>
    <row r="80" spans="1:25" s="114" customFormat="1" ht="12.5">
      <c r="A80" s="126"/>
      <c r="B80" s="126"/>
      <c r="C80" s="188"/>
      <c r="D80" s="146"/>
      <c r="E80" s="146"/>
      <c r="F80" s="146"/>
      <c r="G80" s="126"/>
      <c r="H80" s="126"/>
      <c r="I80" s="126"/>
      <c r="J80" s="126"/>
      <c r="K80" s="126"/>
      <c r="L80" s="126"/>
      <c r="M80" s="126"/>
      <c r="N80" s="126"/>
      <c r="O80" s="126"/>
      <c r="P80" s="146"/>
      <c r="Q80" s="146"/>
      <c r="R80" s="126"/>
      <c r="S80" s="126"/>
      <c r="T80" s="126"/>
      <c r="U80" s="126"/>
      <c r="V80" s="126"/>
      <c r="W80" s="126"/>
      <c r="X80" s="126"/>
      <c r="Y80" s="126"/>
    </row>
    <row r="81" spans="1:25" s="114" customFormat="1" ht="12.5">
      <c r="A81" s="126"/>
      <c r="B81" s="126"/>
      <c r="C81" s="188"/>
      <c r="D81" s="146"/>
      <c r="E81" s="146"/>
      <c r="F81" s="146"/>
      <c r="G81" s="126"/>
      <c r="H81" s="126"/>
      <c r="I81" s="126"/>
      <c r="J81" s="126"/>
      <c r="K81" s="126"/>
      <c r="L81" s="126"/>
      <c r="M81" s="126"/>
      <c r="N81" s="126"/>
      <c r="O81" s="126"/>
      <c r="P81" s="146"/>
      <c r="Q81" s="146"/>
      <c r="R81" s="126"/>
      <c r="S81" s="126"/>
      <c r="T81" s="126"/>
      <c r="U81" s="126"/>
      <c r="V81" s="126"/>
      <c r="W81" s="126"/>
      <c r="X81" s="126"/>
      <c r="Y81" s="126"/>
    </row>
    <row r="82" spans="1:25" s="114" customFormat="1" ht="12.5">
      <c r="A82" s="126"/>
      <c r="B82" s="126"/>
      <c r="C82" s="188"/>
      <c r="D82" s="146"/>
      <c r="E82" s="146"/>
      <c r="F82" s="146"/>
      <c r="G82" s="126"/>
      <c r="H82" s="126"/>
      <c r="I82" s="126"/>
      <c r="J82" s="126"/>
      <c r="K82" s="126"/>
      <c r="L82" s="126"/>
      <c r="M82" s="126"/>
      <c r="N82" s="126"/>
      <c r="O82" s="126"/>
      <c r="P82" s="146"/>
      <c r="Q82" s="146"/>
      <c r="R82" s="126"/>
      <c r="S82" s="126"/>
      <c r="T82" s="126"/>
      <c r="U82" s="126"/>
      <c r="V82" s="126"/>
      <c r="W82" s="126"/>
      <c r="X82" s="126"/>
      <c r="Y82" s="126"/>
    </row>
    <row r="83" spans="1:25" s="114" customFormat="1" ht="12.5">
      <c r="A83" s="126"/>
      <c r="B83" s="126"/>
      <c r="C83" s="188"/>
      <c r="D83" s="146"/>
      <c r="E83" s="146"/>
      <c r="F83" s="146"/>
      <c r="G83" s="126"/>
      <c r="H83" s="126"/>
      <c r="I83" s="126"/>
      <c r="J83" s="126"/>
      <c r="K83" s="126"/>
      <c r="L83" s="126"/>
      <c r="M83" s="126"/>
      <c r="N83" s="126"/>
      <c r="O83" s="126"/>
      <c r="P83" s="146"/>
      <c r="Q83" s="146"/>
      <c r="R83" s="126"/>
      <c r="S83" s="126"/>
      <c r="T83" s="126"/>
      <c r="U83" s="126"/>
      <c r="V83" s="126"/>
      <c r="W83" s="126"/>
      <c r="X83" s="126"/>
      <c r="Y83" s="126"/>
    </row>
    <row r="84" spans="1:25" s="114" customFormat="1" ht="12.5">
      <c r="A84" s="126"/>
      <c r="B84" s="126"/>
      <c r="C84" s="188"/>
      <c r="D84" s="146"/>
      <c r="E84" s="146"/>
      <c r="F84" s="146"/>
      <c r="G84" s="126"/>
      <c r="H84" s="126"/>
      <c r="I84" s="126"/>
      <c r="J84" s="126"/>
      <c r="K84" s="126"/>
      <c r="L84" s="126"/>
      <c r="M84" s="126"/>
      <c r="N84" s="126"/>
      <c r="O84" s="126"/>
      <c r="P84" s="146"/>
      <c r="Q84" s="146"/>
      <c r="R84" s="126"/>
      <c r="S84" s="126"/>
      <c r="T84" s="126"/>
      <c r="U84" s="126"/>
      <c r="V84" s="126"/>
      <c r="W84" s="126"/>
      <c r="X84" s="126"/>
      <c r="Y84" s="126"/>
    </row>
    <row r="85" spans="1:25" s="114" customFormat="1" ht="12.5">
      <c r="A85" s="126"/>
      <c r="B85" s="126"/>
      <c r="C85" s="222"/>
      <c r="D85" s="146"/>
      <c r="E85" s="146"/>
      <c r="F85" s="146"/>
      <c r="G85" s="126"/>
      <c r="H85" s="126"/>
      <c r="I85" s="126"/>
      <c r="J85" s="126"/>
      <c r="K85" s="126"/>
      <c r="L85" s="126"/>
      <c r="M85" s="126"/>
      <c r="N85" s="126"/>
      <c r="O85" s="126"/>
      <c r="P85" s="146"/>
      <c r="Q85" s="146"/>
      <c r="R85" s="126"/>
      <c r="S85" s="126"/>
      <c r="T85" s="126"/>
      <c r="U85" s="126"/>
      <c r="V85" s="126"/>
      <c r="W85" s="126"/>
      <c r="X85" s="126"/>
      <c r="Y85" s="126"/>
    </row>
    <row r="86" spans="1:25" s="114" customFormat="1" ht="12.5">
      <c r="A86" s="126"/>
      <c r="B86" s="126"/>
      <c r="C86" s="222"/>
      <c r="D86" s="146"/>
      <c r="E86" s="146"/>
      <c r="F86" s="146"/>
      <c r="G86" s="126"/>
      <c r="H86" s="126"/>
      <c r="I86" s="126"/>
      <c r="J86" s="126"/>
      <c r="K86" s="126"/>
      <c r="L86" s="126"/>
      <c r="M86" s="126"/>
      <c r="N86" s="126"/>
      <c r="O86" s="126"/>
      <c r="P86" s="146"/>
      <c r="Q86" s="146"/>
      <c r="R86" s="126"/>
      <c r="S86" s="126"/>
      <c r="T86" s="126"/>
      <c r="U86" s="126"/>
      <c r="V86" s="126"/>
      <c r="W86" s="126"/>
      <c r="X86" s="126"/>
      <c r="Y86" s="126"/>
    </row>
    <row r="87" spans="1:25" s="114" customFormat="1" ht="12.5">
      <c r="A87" s="126"/>
      <c r="B87" s="126"/>
      <c r="C87" s="223">
        <v>0</v>
      </c>
      <c r="D87" s="146"/>
      <c r="E87" s="146"/>
      <c r="F87" s="146"/>
      <c r="G87" s="126"/>
      <c r="H87" s="126"/>
      <c r="I87" s="126"/>
      <c r="J87" s="126"/>
      <c r="K87" s="126"/>
      <c r="L87" s="126"/>
      <c r="M87" s="126"/>
      <c r="N87" s="126"/>
      <c r="O87" s="126"/>
      <c r="P87" s="146"/>
      <c r="Q87" s="146"/>
      <c r="R87" s="126"/>
      <c r="S87" s="126"/>
      <c r="T87" s="126"/>
      <c r="U87" s="126"/>
      <c r="V87" s="126"/>
      <c r="W87" s="126"/>
      <c r="X87" s="126"/>
      <c r="Y87" s="126"/>
    </row>
    <row r="88" spans="1:25" s="114" customFormat="1" ht="12.5">
      <c r="A88" s="126"/>
      <c r="B88" s="126"/>
      <c r="C88" s="188"/>
      <c r="D88" s="146"/>
      <c r="E88" s="146"/>
      <c r="F88" s="146"/>
      <c r="G88" s="126"/>
      <c r="H88" s="126"/>
      <c r="I88" s="126"/>
      <c r="J88" s="126"/>
      <c r="K88" s="126"/>
      <c r="L88" s="126"/>
      <c r="M88" s="126"/>
      <c r="N88" s="126"/>
      <c r="O88" s="126"/>
      <c r="P88" s="146"/>
      <c r="Q88" s="146"/>
      <c r="R88" s="126"/>
      <c r="S88" s="126"/>
      <c r="T88" s="126"/>
      <c r="U88" s="126"/>
      <c r="V88" s="126"/>
      <c r="W88" s="126"/>
      <c r="X88" s="126"/>
      <c r="Y88" s="126"/>
    </row>
    <row r="89" spans="1:25" s="114" customFormat="1" ht="12.5">
      <c r="A89" s="126"/>
      <c r="B89" s="126"/>
      <c r="C89" s="188"/>
      <c r="D89" s="146"/>
      <c r="E89" s="146"/>
      <c r="F89" s="146"/>
      <c r="G89" s="126"/>
      <c r="H89" s="126"/>
      <c r="I89" s="126"/>
      <c r="J89" s="126"/>
      <c r="K89" s="126"/>
      <c r="L89" s="126"/>
      <c r="M89" s="126"/>
      <c r="N89" s="126"/>
      <c r="O89" s="126"/>
      <c r="P89" s="146"/>
      <c r="Q89" s="146"/>
      <c r="R89" s="126"/>
      <c r="S89" s="126"/>
      <c r="T89" s="126"/>
      <c r="U89" s="126"/>
      <c r="V89" s="126"/>
      <c r="W89" s="126"/>
      <c r="X89" s="126"/>
      <c r="Y89" s="126"/>
    </row>
    <row r="90" spans="1:25" s="114" customFormat="1" ht="12.5">
      <c r="A90" s="126"/>
      <c r="B90" s="126"/>
      <c r="C90" s="188"/>
      <c r="D90" s="146"/>
      <c r="E90" s="146"/>
      <c r="F90" s="146"/>
      <c r="G90" s="126"/>
      <c r="H90" s="126"/>
      <c r="I90" s="126"/>
      <c r="J90" s="126"/>
      <c r="K90" s="126"/>
      <c r="L90" s="126"/>
      <c r="M90" s="126"/>
      <c r="N90" s="126"/>
      <c r="O90" s="126"/>
      <c r="P90" s="146"/>
      <c r="Q90" s="146"/>
      <c r="R90" s="126"/>
      <c r="S90" s="126"/>
      <c r="T90" s="126"/>
      <c r="U90" s="126"/>
      <c r="V90" s="126"/>
      <c r="W90" s="126"/>
      <c r="X90" s="126"/>
      <c r="Y90" s="126"/>
    </row>
    <row r="91" spans="1:25" s="114" customFormat="1" ht="12.5">
      <c r="A91" s="126"/>
      <c r="B91" s="126"/>
      <c r="C91" s="188"/>
      <c r="D91" s="146"/>
      <c r="E91" s="146"/>
      <c r="F91" s="146"/>
      <c r="G91" s="126"/>
      <c r="H91" s="126"/>
      <c r="I91" s="126"/>
      <c r="J91" s="126"/>
      <c r="K91" s="126"/>
      <c r="L91" s="126"/>
      <c r="M91" s="126"/>
      <c r="N91" s="126"/>
      <c r="O91" s="126"/>
      <c r="P91" s="146"/>
      <c r="Q91" s="146"/>
      <c r="R91" s="126"/>
      <c r="S91" s="126"/>
      <c r="T91" s="126"/>
      <c r="U91" s="126"/>
      <c r="V91" s="126"/>
      <c r="W91" s="126"/>
      <c r="X91" s="126"/>
      <c r="Y91" s="126"/>
    </row>
    <row r="92" spans="1:25" s="114" customFormat="1" ht="12.5">
      <c r="A92" s="126"/>
      <c r="B92" s="126"/>
      <c r="C92" s="188"/>
      <c r="D92" s="146"/>
      <c r="E92" s="146"/>
      <c r="F92" s="146"/>
      <c r="G92" s="126"/>
      <c r="H92" s="126"/>
      <c r="I92" s="126"/>
      <c r="J92" s="126"/>
      <c r="K92" s="126"/>
      <c r="L92" s="126"/>
      <c r="M92" s="126"/>
      <c r="N92" s="126"/>
      <c r="O92" s="126"/>
      <c r="P92" s="146"/>
      <c r="Q92" s="146"/>
      <c r="R92" s="126"/>
      <c r="S92" s="126"/>
      <c r="T92" s="126"/>
      <c r="U92" s="126"/>
      <c r="V92" s="126"/>
      <c r="W92" s="126"/>
      <c r="X92" s="126"/>
      <c r="Y92" s="126"/>
    </row>
    <row r="93" spans="1:25" s="114" customFormat="1" ht="12.5">
      <c r="A93" s="126"/>
      <c r="B93" s="126"/>
      <c r="C93" s="188"/>
      <c r="D93" s="146"/>
      <c r="E93" s="146"/>
      <c r="F93" s="146"/>
      <c r="G93" s="126"/>
      <c r="H93" s="126"/>
      <c r="I93" s="126"/>
      <c r="J93" s="126"/>
      <c r="K93" s="126"/>
      <c r="L93" s="126"/>
      <c r="M93" s="126"/>
      <c r="N93" s="126"/>
      <c r="O93" s="126"/>
      <c r="P93" s="146"/>
      <c r="Q93" s="146"/>
      <c r="R93" s="126"/>
      <c r="S93" s="126"/>
      <c r="T93" s="126"/>
      <c r="U93" s="126"/>
      <c r="V93" s="126"/>
      <c r="W93" s="126"/>
      <c r="X93" s="126"/>
      <c r="Y93" s="126"/>
    </row>
    <row r="94" spans="1:25" s="114" customFormat="1" ht="12.5">
      <c r="A94" s="126"/>
      <c r="B94" s="126"/>
      <c r="C94" s="188"/>
      <c r="D94" s="146"/>
      <c r="E94" s="146"/>
      <c r="F94" s="146"/>
      <c r="G94" s="126"/>
      <c r="H94" s="126"/>
      <c r="I94" s="126"/>
      <c r="J94" s="126"/>
      <c r="K94" s="126"/>
      <c r="L94" s="126"/>
      <c r="M94" s="126"/>
      <c r="N94" s="126"/>
      <c r="O94" s="126"/>
      <c r="P94" s="146"/>
      <c r="Q94" s="146"/>
      <c r="R94" s="126"/>
      <c r="S94" s="126"/>
      <c r="T94" s="126"/>
      <c r="U94" s="126"/>
      <c r="V94" s="126"/>
      <c r="W94" s="126"/>
      <c r="X94" s="126"/>
      <c r="Y94" s="126"/>
    </row>
    <row r="95" spans="1:25" s="114" customFormat="1" ht="12.5">
      <c r="A95" s="126"/>
      <c r="B95" s="126"/>
      <c r="C95" s="188"/>
      <c r="D95" s="146"/>
      <c r="E95" s="146"/>
      <c r="F95" s="146"/>
      <c r="G95" s="126"/>
      <c r="H95" s="126"/>
      <c r="I95" s="126"/>
      <c r="J95" s="126"/>
      <c r="K95" s="126"/>
      <c r="L95" s="126"/>
      <c r="M95" s="126"/>
      <c r="N95" s="126"/>
      <c r="O95" s="126"/>
      <c r="P95" s="146"/>
      <c r="Q95" s="146"/>
      <c r="R95" s="126"/>
      <c r="S95" s="126"/>
      <c r="T95" s="126"/>
      <c r="U95" s="126"/>
      <c r="V95" s="126"/>
      <c r="W95" s="126"/>
      <c r="X95" s="126"/>
      <c r="Y95" s="126"/>
    </row>
    <row r="198" spans="1:25" s="58" customFormat="1" ht="12" customHeight="1">
      <c r="F198" s="124"/>
      <c r="G198" s="125"/>
    </row>
    <row r="199" spans="1:25" s="43" customFormat="1" ht="12.5" hidden="1">
      <c r="A199" s="1" t="s">
        <v>7</v>
      </c>
      <c r="B199" s="1" t="str">
        <f>IF($G$7="МУЖЧИНЫ И ЖЕНЩИНЫ","МУЖЧИНЫ",IF($G$7="ДО 19 ЛЕТ","ЮНИОРЫ","ЮНОШИ"))</f>
        <v>МУЖЧИНЫ</v>
      </c>
      <c r="C199" s="2" t="s">
        <v>8</v>
      </c>
      <c r="D199" s="2" t="s">
        <v>9</v>
      </c>
      <c r="E199" s="44"/>
      <c r="F199" s="44"/>
      <c r="G199" s="45"/>
      <c r="H199" s="44"/>
      <c r="I199" s="44"/>
    </row>
    <row r="200" spans="1:25" s="43" customFormat="1" ht="12.5" hidden="1">
      <c r="A200" s="1" t="s">
        <v>10</v>
      </c>
      <c r="B200" s="1" t="str">
        <f>IF($G$7="МУЖЧИНЫ И ЖЕНЩИНЫ","ЖЕНЩИНЫ",IF($G$7="ДО 19 ЛЕТ","ЮНИОРКИ","ДЕВУШКИ"))</f>
        <v>ЖЕНЩИНЫ</v>
      </c>
      <c r="C200" s="2" t="s">
        <v>11</v>
      </c>
      <c r="D200" s="2" t="s">
        <v>12</v>
      </c>
      <c r="E200" s="44"/>
      <c r="F200" s="44"/>
      <c r="G200" s="45"/>
      <c r="H200" s="44"/>
      <c r="I200" s="44"/>
    </row>
    <row r="201" spans="1:25" s="43" customFormat="1" ht="12.5" hidden="1">
      <c r="A201" s="1" t="s">
        <v>13</v>
      </c>
      <c r="B201" s="1" t="str">
        <f>IF($G$7="МУЖЧИНЫ И ЖЕНЩИНЫ","МУЖЧИНЫ И ЖЕНЩИНЫ",IF($G$7="ДО 19 ЛЕТ","ЮНИОРЫ И ЮНИОРКИ","ЮНОШИ И ДЕВУШКИ"))</f>
        <v>МУЖЧИНЫ И ЖЕНЩИНЫ</v>
      </c>
      <c r="C201" s="2" t="s">
        <v>14</v>
      </c>
      <c r="D201" s="2" t="s">
        <v>15</v>
      </c>
      <c r="E201" s="44"/>
      <c r="F201" s="44"/>
      <c r="G201" s="45"/>
      <c r="H201" s="44"/>
      <c r="I201" s="44"/>
    </row>
    <row r="202" spans="1:25" s="43" customFormat="1" ht="12.5" hidden="1">
      <c r="A202" s="1" t="s">
        <v>16</v>
      </c>
      <c r="B202" s="1"/>
      <c r="C202" s="2" t="s">
        <v>17</v>
      </c>
      <c r="D202" s="2" t="s">
        <v>18</v>
      </c>
      <c r="E202" s="44"/>
      <c r="F202" s="44"/>
      <c r="G202" s="45"/>
      <c r="H202" s="44"/>
      <c r="I202" s="44"/>
    </row>
    <row r="203" spans="1:25" s="43" customFormat="1" ht="12.5" hidden="1">
      <c r="A203" s="1" t="s">
        <v>19</v>
      </c>
      <c r="B203" s="1"/>
      <c r="C203" s="2" t="s">
        <v>20</v>
      </c>
      <c r="D203" s="2" t="s">
        <v>21</v>
      </c>
      <c r="E203" s="44"/>
      <c r="F203" s="44"/>
      <c r="G203" s="45"/>
      <c r="H203" s="44"/>
      <c r="I203" s="44"/>
    </row>
    <row r="204" spans="1:25" s="43" customFormat="1" ht="12.5" hidden="1">
      <c r="A204" s="1" t="s">
        <v>22</v>
      </c>
      <c r="B204" s="1"/>
      <c r="C204" s="2" t="s">
        <v>23</v>
      </c>
      <c r="D204" s="2"/>
      <c r="E204" s="44"/>
      <c r="F204" s="44"/>
      <c r="G204" s="45"/>
      <c r="H204" s="44"/>
      <c r="I204" s="44"/>
    </row>
    <row r="205" spans="1:25" s="43" customFormat="1" ht="12.5">
      <c r="A205" s="1"/>
      <c r="B205" s="1"/>
      <c r="C205" s="2" t="s">
        <v>24</v>
      </c>
      <c r="D205" s="2"/>
      <c r="E205" s="44"/>
      <c r="F205" s="44"/>
      <c r="G205" s="45"/>
      <c r="H205" s="44"/>
      <c r="I205" s="44"/>
    </row>
    <row r="206" spans="1:25" s="58" customFormat="1" ht="12" customHeight="1">
      <c r="F206" s="124"/>
      <c r="G206" s="125"/>
    </row>
    <row r="207" spans="1:25" s="114" customFormat="1">
      <c r="C207" s="222"/>
      <c r="D207" s="224"/>
      <c r="E207" s="224"/>
      <c r="F207" s="224"/>
      <c r="J207"/>
      <c r="K207"/>
      <c r="L207"/>
      <c r="M207"/>
      <c r="N207"/>
      <c r="O207"/>
      <c r="P207"/>
      <c r="Q207"/>
      <c r="R207"/>
      <c r="S207"/>
      <c r="T207"/>
      <c r="U207"/>
      <c r="V207"/>
      <c r="W207"/>
      <c r="X207"/>
      <c r="Y207"/>
    </row>
  </sheetData>
  <sheetProtection selectLockedCells="1"/>
  <mergeCells count="158">
    <mergeCell ref="A7:D7"/>
    <mergeCell ref="E7:F7"/>
    <mergeCell ref="G7:I7"/>
    <mergeCell ref="K7:O7"/>
    <mergeCell ref="F8:G8"/>
    <mergeCell ref="H8:I8"/>
    <mergeCell ref="A1:Q1"/>
    <mergeCell ref="A2:Q2"/>
    <mergeCell ref="A3:Q3"/>
    <mergeCell ref="A4:Q4"/>
    <mergeCell ref="A5:Q5"/>
    <mergeCell ref="A6:D6"/>
    <mergeCell ref="E6:F6"/>
    <mergeCell ref="G6:I6"/>
    <mergeCell ref="K6:O6"/>
    <mergeCell ref="A9:Q9"/>
    <mergeCell ref="A10:A11"/>
    <mergeCell ref="B10:B11"/>
    <mergeCell ref="C10:C11"/>
    <mergeCell ref="D10:D11"/>
    <mergeCell ref="E10:E11"/>
    <mergeCell ref="F10:F11"/>
    <mergeCell ref="I10:L11"/>
    <mergeCell ref="M10:P11"/>
    <mergeCell ref="P13:Q13"/>
    <mergeCell ref="A14:A15"/>
    <mergeCell ref="B14:B15"/>
    <mergeCell ref="C14:C15"/>
    <mergeCell ref="G14:I14"/>
    <mergeCell ref="L14:N14"/>
    <mergeCell ref="P14:Q14"/>
    <mergeCell ref="H15:I15"/>
    <mergeCell ref="K15:M15"/>
    <mergeCell ref="N15:N16"/>
    <mergeCell ref="A12:A13"/>
    <mergeCell ref="B12:B13"/>
    <mergeCell ref="C12:C13"/>
    <mergeCell ref="G13:I13"/>
    <mergeCell ref="J13:J14"/>
    <mergeCell ref="L13:N13"/>
    <mergeCell ref="P15:Q15"/>
    <mergeCell ref="A16:A17"/>
    <mergeCell ref="B16:B17"/>
    <mergeCell ref="C16:C17"/>
    <mergeCell ref="H16:J16"/>
    <mergeCell ref="K16:M16"/>
    <mergeCell ref="P16:Q16"/>
    <mergeCell ref="G17:I17"/>
    <mergeCell ref="J17:J18"/>
    <mergeCell ref="L17:N17"/>
    <mergeCell ref="P17:Q17"/>
    <mergeCell ref="A18:A19"/>
    <mergeCell ref="B18:B19"/>
    <mergeCell ref="C18:C19"/>
    <mergeCell ref="G18:I18"/>
    <mergeCell ref="L18:N18"/>
    <mergeCell ref="P18:Q18"/>
    <mergeCell ref="H19:I19"/>
    <mergeCell ref="L19:N19"/>
    <mergeCell ref="O19:Q19"/>
    <mergeCell ref="A20:A21"/>
    <mergeCell ref="B20:B21"/>
    <mergeCell ref="C20:C21"/>
    <mergeCell ref="H20:J20"/>
    <mergeCell ref="L20:N20"/>
    <mergeCell ref="O20:Q20"/>
    <mergeCell ref="G21:I21"/>
    <mergeCell ref="J21:J22"/>
    <mergeCell ref="L21:N21"/>
    <mergeCell ref="P21:Q21"/>
    <mergeCell ref="A22:A23"/>
    <mergeCell ref="B22:B23"/>
    <mergeCell ref="C22:C23"/>
    <mergeCell ref="G22:I22"/>
    <mergeCell ref="L22:N22"/>
    <mergeCell ref="P22:Q22"/>
    <mergeCell ref="H23:I23"/>
    <mergeCell ref="K23:M23"/>
    <mergeCell ref="N23:N24"/>
    <mergeCell ref="P23:Q23"/>
    <mergeCell ref="A24:A25"/>
    <mergeCell ref="B24:B25"/>
    <mergeCell ref="C24:C25"/>
    <mergeCell ref="H24:J24"/>
    <mergeCell ref="K24:M24"/>
    <mergeCell ref="P24:Q24"/>
    <mergeCell ref="G25:I25"/>
    <mergeCell ref="J25:J26"/>
    <mergeCell ref="L25:N25"/>
    <mergeCell ref="P25:Q25"/>
    <mergeCell ref="A26:A27"/>
    <mergeCell ref="B26:B27"/>
    <mergeCell ref="C26:C27"/>
    <mergeCell ref="G26:I26"/>
    <mergeCell ref="L26:N26"/>
    <mergeCell ref="P26:Q26"/>
    <mergeCell ref="H27:I27"/>
    <mergeCell ref="L27:N27"/>
    <mergeCell ref="P27:Q27"/>
    <mergeCell ref="D29:F30"/>
    <mergeCell ref="H29:J29"/>
    <mergeCell ref="O29:O30"/>
    <mergeCell ref="P29:P30"/>
    <mergeCell ref="Q29:Q30"/>
    <mergeCell ref="G30:I31"/>
    <mergeCell ref="J30:J31"/>
    <mergeCell ref="D31:F32"/>
    <mergeCell ref="L31:L32"/>
    <mergeCell ref="H32:J32"/>
    <mergeCell ref="H33:J33"/>
    <mergeCell ref="P33:Q33"/>
    <mergeCell ref="D34:F35"/>
    <mergeCell ref="H34:J34"/>
    <mergeCell ref="G35:I36"/>
    <mergeCell ref="J35:J36"/>
    <mergeCell ref="D36:F37"/>
    <mergeCell ref="H37:I37"/>
    <mergeCell ref="K37:M38"/>
    <mergeCell ref="D38:F39"/>
    <mergeCell ref="D43:F44"/>
    <mergeCell ref="H43:I43"/>
    <mergeCell ref="G44:I45"/>
    <mergeCell ref="J44:J45"/>
    <mergeCell ref="D45:F46"/>
    <mergeCell ref="L45:L46"/>
    <mergeCell ref="H38:J38"/>
    <mergeCell ref="P38:P39"/>
    <mergeCell ref="G39:I40"/>
    <mergeCell ref="J39:J40"/>
    <mergeCell ref="L39:M39"/>
    <mergeCell ref="D40:F41"/>
    <mergeCell ref="L40:L41"/>
    <mergeCell ref="H41:I41"/>
    <mergeCell ref="F50:G50"/>
    <mergeCell ref="J50:Q50"/>
    <mergeCell ref="F51:G51"/>
    <mergeCell ref="J51:Q51"/>
    <mergeCell ref="F52:G52"/>
    <mergeCell ref="J52:O52"/>
    <mergeCell ref="P52:Q52"/>
    <mergeCell ref="O45:O46"/>
    <mergeCell ref="P45:P46"/>
    <mergeCell ref="Q45:Q46"/>
    <mergeCell ref="H46:J46"/>
    <mergeCell ref="F49:G49"/>
    <mergeCell ref="J49:Q49"/>
    <mergeCell ref="F57:G57"/>
    <mergeCell ref="K57:O57"/>
    <mergeCell ref="P57:Q57"/>
    <mergeCell ref="F53:G53"/>
    <mergeCell ref="K53:O53"/>
    <mergeCell ref="P53:Q53"/>
    <mergeCell ref="F54:G54"/>
    <mergeCell ref="K54:Q54"/>
    <mergeCell ref="F55:G55"/>
    <mergeCell ref="K55:O56"/>
    <mergeCell ref="P55:Q56"/>
    <mergeCell ref="F56:G56"/>
  </mergeCells>
  <conditionalFormatting sqref="N15:N16 N23:N24">
    <cfRule type="expression" dxfId="187" priority="1" stopIfTrue="1">
      <formula>COUNTIF($O$62:$T$69,K15)&gt;0</formula>
    </cfRule>
  </conditionalFormatting>
  <conditionalFormatting sqref="G35:I36 G39:I40">
    <cfRule type="expression" dxfId="186" priority="2" stopIfTrue="1">
      <formula>LEFT($G35,4)="поб."</formula>
    </cfRule>
  </conditionalFormatting>
  <conditionalFormatting sqref="C12:C28">
    <cfRule type="expression" dxfId="185" priority="3" stopIfTrue="1">
      <formula>COUNTIF($C$12:$C$27,C12)&gt;1</formula>
    </cfRule>
  </conditionalFormatting>
  <conditionalFormatting sqref="G13:G14 G17:G18 G21:G22 G25:G26 K15:K16 K23:K24 O19:O20">
    <cfRule type="expression" dxfId="184" priority="4" stopIfTrue="1">
      <formula>COUNTIF($O$62:$T$69,G13)&gt;0</formula>
    </cfRule>
    <cfRule type="expression" dxfId="183" priority="5" stopIfTrue="1">
      <formula>LEFT(G13,4)="поб."</formula>
    </cfRule>
  </conditionalFormatting>
  <conditionalFormatting sqref="G15 G19 G23 G27 K25 K17 O21">
    <cfRule type="cellIs" dxfId="182" priority="6" stopIfTrue="1" operator="notEqual">
      <formula>0</formula>
    </cfRule>
  </conditionalFormatting>
  <conditionalFormatting sqref="J30:J31">
    <cfRule type="expression" dxfId="181" priority="7" stopIfTrue="1">
      <formula>#REF!=TRUE</formula>
    </cfRule>
  </conditionalFormatting>
  <conditionalFormatting sqref="H32:J32 H46:J46">
    <cfRule type="expression" dxfId="180" priority="8" stopIfTrue="1">
      <formula>$C$85=TRUE</formula>
    </cfRule>
  </conditionalFormatting>
  <conditionalFormatting sqref="G32">
    <cfRule type="expression" dxfId="179" priority="9" stopIfTrue="1">
      <formula>$C$85=TRUE</formula>
    </cfRule>
    <cfRule type="cellIs" dxfId="178" priority="10" stopIfTrue="1" operator="notEqual">
      <formula>0</formula>
    </cfRule>
  </conditionalFormatting>
  <conditionalFormatting sqref="G30:I31 G44:I45">
    <cfRule type="expression" dxfId="177" priority="11" stopIfTrue="1">
      <formula>$C$85=TRUE</formula>
    </cfRule>
    <cfRule type="expression" dxfId="176" priority="12" stopIfTrue="1">
      <formula>LEFT(G30,4)="поб."</formula>
    </cfRule>
  </conditionalFormatting>
  <conditionalFormatting sqref="D43:F46 D29:F32">
    <cfRule type="expression" dxfId="175" priority="13" stopIfTrue="1">
      <formula>$C$85=TRUE</formula>
    </cfRule>
    <cfRule type="expression" dxfId="174" priority="14" stopIfTrue="1">
      <formula>LEFT(D29,3)="пр."</formula>
    </cfRule>
  </conditionalFormatting>
  <conditionalFormatting sqref="D34:F41">
    <cfRule type="expression" dxfId="173" priority="15" stopIfTrue="1">
      <formula>LEFT(D34,3)="пр."</formula>
    </cfRule>
  </conditionalFormatting>
  <conditionalFormatting sqref="L31:L32">
    <cfRule type="expression" dxfId="172" priority="16" stopIfTrue="1">
      <formula>$C$85=TRUE</formula>
    </cfRule>
  </conditionalFormatting>
  <conditionalFormatting sqref="G46 G37 G41 K39">
    <cfRule type="expression" dxfId="171" priority="17" stopIfTrue="1">
      <formula>$C$86=TRUE</formula>
    </cfRule>
    <cfRule type="cellIs" dxfId="170" priority="18" stopIfTrue="1" operator="notEqual">
      <formula>0</formula>
    </cfRule>
  </conditionalFormatting>
  <dataValidations count="4">
    <dataValidation type="list" allowBlank="1" showInputMessage="1" showErrorMessage="1" sqref="Q7" xr:uid="{00000000-0002-0000-0600-000000000000}">
      <formula1>$D$199:$D$203</formula1>
    </dataValidation>
    <dataValidation type="list" allowBlank="1" showInputMessage="1" showErrorMessage="1" sqref="P7" xr:uid="{00000000-0002-0000-0600-000001000000}">
      <formula1>$C$199:$C$202</formula1>
    </dataValidation>
    <dataValidation type="list" allowBlank="1" showInputMessage="1" showErrorMessage="1" sqref="G7:I7" xr:uid="{00000000-0002-0000-0600-000002000000}">
      <formula1>$A$199:$A$204</formula1>
    </dataValidation>
    <dataValidation type="list" allowBlank="1" showInputMessage="1" showErrorMessage="1" sqref="K7:O7" xr:uid="{00000000-0002-0000-0600-000003000000}">
      <formula1>$B$199:$B$201</formula1>
    </dataValidation>
  </dataValidations>
  <printOptions horizontalCentered="1"/>
  <pageMargins left="0.15748031496062992" right="0.15748031496062992" top="0.55118110236220474" bottom="0.35433070866141736"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169" r:id="rId5" name="Label 1">
              <controlPr defaultSize="0" print="0" autoFill="0" autoLine="0" autoPict="0">
                <anchor moveWithCells="1" sizeWithCells="1">
                  <from>
                    <xdr:col>15</xdr:col>
                    <xdr:colOff>1098550</xdr:colOff>
                    <xdr:row>0</xdr:row>
                    <xdr:rowOff>0</xdr:rowOff>
                  </from>
                  <to>
                    <xdr:col>17</xdr:col>
                    <xdr:colOff>0</xdr:colOff>
                    <xdr:row>0</xdr:row>
                    <xdr:rowOff>203200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287"/>
  <sheetViews>
    <sheetView showGridLines="0" zoomScaleNormal="100" workbookViewId="0">
      <pane ySplit="10" topLeftCell="A21" activePane="bottomLeft" state="frozen"/>
      <selection activeCell="F13" sqref="F13"/>
      <selection pane="bottomLeft" activeCell="E25" sqref="E25:F25"/>
    </sheetView>
  </sheetViews>
  <sheetFormatPr defaultColWidth="9.1796875" defaultRowHeight="12.5"/>
  <cols>
    <col min="1" max="1" width="7.7265625" style="3" customWidth="1"/>
    <col min="2" max="2" width="12.7265625" style="3" customWidth="1"/>
    <col min="3" max="3" width="24.7265625" style="3" customWidth="1"/>
    <col min="4" max="4" width="16.7265625" style="4" customWidth="1"/>
    <col min="5" max="5" width="12.7265625" style="4" customWidth="1"/>
    <col min="6" max="6" width="15.7265625" style="4" customWidth="1"/>
    <col min="7" max="7" width="18.7265625" style="4" customWidth="1"/>
    <col min="8" max="8" width="10.7265625" style="4" customWidth="1"/>
    <col min="9" max="16384" width="9.1796875" style="3"/>
  </cols>
  <sheetData>
    <row r="1" spans="1:15" ht="23.25" customHeight="1"/>
    <row r="2" spans="1:15" ht="13">
      <c r="A2" s="341"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341"/>
      <c r="C2" s="341"/>
      <c r="D2" s="341"/>
      <c r="E2" s="341"/>
      <c r="F2" s="341"/>
      <c r="G2" s="341"/>
      <c r="H2" s="341"/>
      <c r="I2" s="5"/>
      <c r="J2" s="5"/>
      <c r="K2" s="5"/>
      <c r="L2" s="5"/>
      <c r="M2" s="5"/>
      <c r="N2" s="5"/>
      <c r="O2" s="5"/>
    </row>
    <row r="3" spans="1:15" s="7" customFormat="1" ht="10">
      <c r="A3" s="342" t="s">
        <v>0</v>
      </c>
      <c r="B3" s="342"/>
      <c r="C3" s="342"/>
      <c r="D3" s="342"/>
      <c r="E3" s="342"/>
      <c r="F3" s="342"/>
      <c r="G3" s="342"/>
      <c r="H3" s="342"/>
      <c r="I3" s="6"/>
      <c r="J3" s="6"/>
      <c r="K3" s="6"/>
      <c r="L3" s="6"/>
      <c r="M3" s="6"/>
      <c r="N3" s="6"/>
      <c r="O3" s="6"/>
    </row>
    <row r="4" spans="1:15" ht="18">
      <c r="A4" s="343" t="s">
        <v>69</v>
      </c>
      <c r="B4" s="343"/>
      <c r="C4" s="343"/>
      <c r="D4" s="343"/>
      <c r="E4" s="343"/>
      <c r="F4" s="343"/>
      <c r="G4" s="343"/>
      <c r="H4" s="343"/>
    </row>
    <row r="5" spans="1:15" s="8" customFormat="1">
      <c r="C5" s="344"/>
      <c r="D5" s="344"/>
      <c r="E5" s="344"/>
      <c r="F5" s="344"/>
      <c r="G5" s="344"/>
    </row>
    <row r="6" spans="1:15" s="10" customFormat="1" ht="11.5">
      <c r="A6" s="345" t="s">
        <v>1</v>
      </c>
      <c r="B6" s="345"/>
      <c r="C6" s="9" t="s">
        <v>2</v>
      </c>
      <c r="D6" s="9" t="s">
        <v>26</v>
      </c>
      <c r="E6" s="345" t="s">
        <v>3</v>
      </c>
      <c r="F6" s="345"/>
      <c r="G6" s="9" t="s">
        <v>4</v>
      </c>
      <c r="H6" s="9" t="s">
        <v>5</v>
      </c>
    </row>
    <row r="7" spans="1:15" s="13" customFormat="1" ht="19.899999999999999" customHeight="1">
      <c r="A7" s="330" t="s">
        <v>25</v>
      </c>
      <c r="B7" s="330"/>
      <c r="C7" s="225">
        <v>44695</v>
      </c>
      <c r="D7" s="12" t="s">
        <v>7</v>
      </c>
      <c r="E7" s="331" t="s">
        <v>7</v>
      </c>
      <c r="F7" s="332"/>
      <c r="G7" s="11" t="s">
        <v>14</v>
      </c>
      <c r="H7" s="11"/>
      <c r="L7" s="14"/>
    </row>
    <row r="8" spans="1:15" ht="6.75" customHeight="1" thickBot="1">
      <c r="C8" s="15"/>
    </row>
    <row r="9" spans="1:15" ht="33.75" customHeight="1">
      <c r="A9" s="333" t="s">
        <v>27</v>
      </c>
      <c r="B9" s="335" t="s">
        <v>28</v>
      </c>
      <c r="C9" s="335"/>
      <c r="D9" s="336"/>
      <c r="E9" s="339" t="s">
        <v>29</v>
      </c>
      <c r="F9" s="339" t="s">
        <v>30</v>
      </c>
      <c r="G9" s="339" t="s">
        <v>31</v>
      </c>
      <c r="H9" s="16" t="s">
        <v>32</v>
      </c>
    </row>
    <row r="10" spans="1:15" s="4" customFormat="1" ht="10.5" customHeight="1" thickBot="1">
      <c r="A10" s="334"/>
      <c r="B10" s="337"/>
      <c r="C10" s="337"/>
      <c r="D10" s="338"/>
      <c r="E10" s="340"/>
      <c r="F10" s="340"/>
      <c r="G10" s="340"/>
      <c r="H10" s="17"/>
    </row>
    <row r="11" spans="1:15" s="22" customFormat="1" ht="15" customHeight="1">
      <c r="A11" s="315">
        <v>1</v>
      </c>
      <c r="B11" s="317" t="s">
        <v>256</v>
      </c>
      <c r="C11" s="318"/>
      <c r="D11" s="319"/>
      <c r="E11" s="19">
        <v>1594</v>
      </c>
      <c r="F11" s="20">
        <v>38462</v>
      </c>
      <c r="G11" s="19" t="s">
        <v>178</v>
      </c>
      <c r="H11" s="320">
        <v>443</v>
      </c>
    </row>
    <row r="12" spans="1:15" s="22" customFormat="1" ht="15" customHeight="1" thickBot="1">
      <c r="A12" s="316"/>
      <c r="B12" s="322" t="s">
        <v>193</v>
      </c>
      <c r="C12" s="323"/>
      <c r="D12" s="324"/>
      <c r="E12" s="24">
        <v>1924</v>
      </c>
      <c r="F12" s="25">
        <v>39426</v>
      </c>
      <c r="G12" s="24" t="s">
        <v>174</v>
      </c>
      <c r="H12" s="321"/>
    </row>
    <row r="13" spans="1:15" s="22" customFormat="1" ht="15" customHeight="1">
      <c r="A13" s="315">
        <v>2</v>
      </c>
      <c r="B13" s="317" t="s">
        <v>235</v>
      </c>
      <c r="C13" s="318"/>
      <c r="D13" s="319"/>
      <c r="E13" s="19">
        <v>1906</v>
      </c>
      <c r="F13" s="20">
        <v>39202</v>
      </c>
      <c r="G13" s="19" t="s">
        <v>170</v>
      </c>
      <c r="H13" s="320">
        <f>46+121</f>
        <v>167</v>
      </c>
    </row>
    <row r="14" spans="1:15" s="22" customFormat="1" ht="15" customHeight="1" thickBot="1">
      <c r="A14" s="316"/>
      <c r="B14" s="326" t="s">
        <v>183</v>
      </c>
      <c r="C14" s="323"/>
      <c r="D14" s="324"/>
      <c r="E14" s="24">
        <v>1836</v>
      </c>
      <c r="F14" s="25">
        <v>22537</v>
      </c>
      <c r="G14" s="24" t="s">
        <v>170</v>
      </c>
      <c r="H14" s="321"/>
    </row>
    <row r="15" spans="1:15" s="22" customFormat="1" ht="15" customHeight="1">
      <c r="A15" s="315">
        <v>3</v>
      </c>
      <c r="B15" s="317" t="s">
        <v>231</v>
      </c>
      <c r="C15" s="318"/>
      <c r="D15" s="319"/>
      <c r="E15" s="19">
        <v>2827</v>
      </c>
      <c r="F15" s="20">
        <v>38868</v>
      </c>
      <c r="G15" s="19" t="s">
        <v>170</v>
      </c>
      <c r="H15" s="320">
        <v>165</v>
      </c>
    </row>
    <row r="16" spans="1:15" s="22" customFormat="1" ht="15" customHeight="1" thickBot="1">
      <c r="A16" s="316"/>
      <c r="B16" s="322" t="s">
        <v>181</v>
      </c>
      <c r="C16" s="323"/>
      <c r="D16" s="324"/>
      <c r="E16" s="24">
        <v>77</v>
      </c>
      <c r="F16" s="25">
        <v>34262</v>
      </c>
      <c r="G16" s="24" t="s">
        <v>170</v>
      </c>
      <c r="H16" s="321"/>
    </row>
    <row r="17" spans="1:8" s="22" customFormat="1" ht="15" customHeight="1">
      <c r="A17" s="315">
        <v>4</v>
      </c>
      <c r="B17" s="18" t="s">
        <v>226</v>
      </c>
      <c r="C17" s="226"/>
      <c r="D17" s="227"/>
      <c r="E17" s="19">
        <v>2566</v>
      </c>
      <c r="F17" s="20">
        <v>31048</v>
      </c>
      <c r="G17" s="19" t="s">
        <v>170</v>
      </c>
      <c r="H17" s="21">
        <f>80+72</f>
        <v>152</v>
      </c>
    </row>
    <row r="18" spans="1:8" s="22" customFormat="1" ht="15" customHeight="1" thickBot="1">
      <c r="A18" s="316"/>
      <c r="B18" s="23" t="s">
        <v>179</v>
      </c>
      <c r="C18" s="27"/>
      <c r="D18" s="231"/>
      <c r="E18" s="24">
        <v>2793</v>
      </c>
      <c r="F18" s="25">
        <v>32280</v>
      </c>
      <c r="G18" s="24" t="s">
        <v>170</v>
      </c>
      <c r="H18" s="26"/>
    </row>
    <row r="19" spans="1:8" s="22" customFormat="1" ht="15" customHeight="1">
      <c r="A19" s="315">
        <v>5</v>
      </c>
      <c r="B19" s="18" t="s">
        <v>224</v>
      </c>
      <c r="C19" s="226"/>
      <c r="D19" s="227"/>
      <c r="E19" s="19">
        <v>1812</v>
      </c>
      <c r="F19" s="20">
        <v>39102</v>
      </c>
      <c r="G19" s="19" t="s">
        <v>170</v>
      </c>
      <c r="H19" s="21">
        <f>98+50</f>
        <v>148</v>
      </c>
    </row>
    <row r="20" spans="1:8" s="22" customFormat="1" ht="15" customHeight="1" thickBot="1">
      <c r="A20" s="316"/>
      <c r="B20" s="23" t="s">
        <v>180</v>
      </c>
      <c r="C20" s="27"/>
      <c r="D20" s="231"/>
      <c r="E20" s="24">
        <v>2577</v>
      </c>
      <c r="F20" s="25">
        <v>28394</v>
      </c>
      <c r="G20" s="24" t="s">
        <v>170</v>
      </c>
      <c r="H20" s="26"/>
    </row>
    <row r="21" spans="1:8" s="22" customFormat="1" ht="15" customHeight="1" thickBot="1">
      <c r="A21" s="315">
        <v>6</v>
      </c>
      <c r="B21" s="230" t="s">
        <v>225</v>
      </c>
      <c r="C21" s="229"/>
      <c r="D21" s="228"/>
      <c r="E21" s="19">
        <v>499</v>
      </c>
      <c r="F21" s="20">
        <v>32922</v>
      </c>
      <c r="G21" s="19" t="s">
        <v>170</v>
      </c>
      <c r="H21" s="21">
        <v>139</v>
      </c>
    </row>
    <row r="22" spans="1:8" s="22" customFormat="1" ht="15" customHeight="1" thickBot="1">
      <c r="A22" s="316"/>
      <c r="B22" s="230" t="s">
        <v>185</v>
      </c>
      <c r="C22" s="229"/>
      <c r="D22" s="228"/>
      <c r="E22" s="19"/>
      <c r="F22" s="25">
        <v>31593</v>
      </c>
      <c r="G22" s="19" t="s">
        <v>170</v>
      </c>
      <c r="H22" s="26"/>
    </row>
    <row r="23" spans="1:8" s="22" customFormat="1" ht="15" customHeight="1">
      <c r="A23" s="315">
        <v>7</v>
      </c>
      <c r="B23" s="18" t="s">
        <v>262</v>
      </c>
      <c r="C23" s="226"/>
      <c r="D23" s="227"/>
      <c r="E23" s="19">
        <v>2700</v>
      </c>
      <c r="F23" s="20">
        <v>39085</v>
      </c>
      <c r="G23" s="19" t="s">
        <v>170</v>
      </c>
      <c r="H23" s="21">
        <f>88+5</f>
        <v>93</v>
      </c>
    </row>
    <row r="24" spans="1:8" s="22" customFormat="1" ht="15" customHeight="1" thickBot="1">
      <c r="A24" s="316"/>
      <c r="B24" s="23" t="s">
        <v>173</v>
      </c>
      <c r="C24" s="27"/>
      <c r="D24" s="231"/>
      <c r="E24" s="24">
        <v>1810</v>
      </c>
      <c r="F24" s="25">
        <v>38836</v>
      </c>
      <c r="G24" s="24" t="s">
        <v>174</v>
      </c>
      <c r="H24" s="26"/>
    </row>
    <row r="25" spans="1:8" s="22" customFormat="1" ht="15" customHeight="1">
      <c r="A25" s="315">
        <v>8</v>
      </c>
      <c r="B25" s="18" t="s">
        <v>257</v>
      </c>
      <c r="C25" s="226"/>
      <c r="D25" s="227"/>
      <c r="E25" s="19">
        <v>2800</v>
      </c>
      <c r="F25" s="20">
        <v>31139</v>
      </c>
      <c r="G25" s="19" t="s">
        <v>170</v>
      </c>
      <c r="H25" s="21">
        <v>23</v>
      </c>
    </row>
    <row r="26" spans="1:8" s="22" customFormat="1" ht="15" customHeight="1" thickBot="1">
      <c r="A26" s="316"/>
      <c r="B26" s="23" t="s">
        <v>190</v>
      </c>
      <c r="C26" s="27"/>
      <c r="D26" s="231"/>
      <c r="E26" s="24">
        <v>2799</v>
      </c>
      <c r="F26" s="25">
        <v>31221</v>
      </c>
      <c r="G26" s="24" t="s">
        <v>170</v>
      </c>
      <c r="H26" s="26"/>
    </row>
    <row r="27" spans="1:8" s="22" customFormat="1" ht="15" customHeight="1">
      <c r="A27" s="315">
        <v>9</v>
      </c>
      <c r="B27" s="18" t="s">
        <v>258</v>
      </c>
      <c r="C27" s="226"/>
      <c r="D27" s="227"/>
      <c r="E27" s="19">
        <v>1626</v>
      </c>
      <c r="F27" s="20">
        <v>33078</v>
      </c>
      <c r="G27" s="19" t="s">
        <v>170</v>
      </c>
      <c r="H27" s="21">
        <v>21</v>
      </c>
    </row>
    <row r="28" spans="1:8" s="22" customFormat="1" ht="15" customHeight="1" thickBot="1">
      <c r="A28" s="316"/>
      <c r="B28" s="23" t="s">
        <v>171</v>
      </c>
      <c r="C28" s="27"/>
      <c r="D28" s="231"/>
      <c r="E28" s="24">
        <v>857</v>
      </c>
      <c r="F28" s="25">
        <v>31937</v>
      </c>
      <c r="G28" s="24" t="s">
        <v>170</v>
      </c>
      <c r="H28" s="26"/>
    </row>
    <row r="29" spans="1:8" s="22" customFormat="1" ht="15" customHeight="1">
      <c r="A29" s="315">
        <v>10</v>
      </c>
      <c r="B29" s="18" t="s">
        <v>260</v>
      </c>
      <c r="C29" s="226"/>
      <c r="D29" s="227"/>
      <c r="E29" s="19">
        <v>2545</v>
      </c>
      <c r="F29" s="20">
        <v>39178</v>
      </c>
      <c r="G29" s="19" t="s">
        <v>170</v>
      </c>
      <c r="H29" s="21">
        <f>13+5</f>
        <v>18</v>
      </c>
    </row>
    <row r="30" spans="1:8" s="22" customFormat="1" ht="15" customHeight="1" thickBot="1">
      <c r="A30" s="316"/>
      <c r="B30" s="23" t="s">
        <v>188</v>
      </c>
      <c r="C30" s="27"/>
      <c r="D30" s="231"/>
      <c r="E30" s="24">
        <v>2576</v>
      </c>
      <c r="F30" s="25">
        <v>30104</v>
      </c>
      <c r="G30" s="24" t="s">
        <v>170</v>
      </c>
      <c r="H30" s="26"/>
    </row>
    <row r="31" spans="1:8" s="22" customFormat="1" ht="15" customHeight="1">
      <c r="A31" s="315">
        <v>11</v>
      </c>
      <c r="B31" s="18" t="s">
        <v>259</v>
      </c>
      <c r="C31" s="226"/>
      <c r="D31" s="227"/>
      <c r="E31" s="19">
        <v>1907</v>
      </c>
      <c r="F31" s="20">
        <v>29367</v>
      </c>
      <c r="G31" s="19" t="s">
        <v>170</v>
      </c>
      <c r="H31" s="21">
        <v>15</v>
      </c>
    </row>
    <row r="32" spans="1:8" s="22" customFormat="1" ht="15" customHeight="1" thickBot="1">
      <c r="A32" s="316"/>
      <c r="B32" s="23" t="s">
        <v>175</v>
      </c>
      <c r="C32" s="27"/>
      <c r="D32" s="231"/>
      <c r="E32" s="24"/>
      <c r="F32" s="25">
        <v>24094</v>
      </c>
      <c r="G32" s="25" t="s">
        <v>170</v>
      </c>
      <c r="H32" s="26"/>
    </row>
    <row r="33" spans="1:8" s="22" customFormat="1" ht="15" customHeight="1">
      <c r="A33" s="315">
        <v>12</v>
      </c>
      <c r="B33" s="18" t="s">
        <v>261</v>
      </c>
      <c r="C33" s="226"/>
      <c r="D33" s="227"/>
      <c r="E33" s="19">
        <v>2874</v>
      </c>
      <c r="F33" s="20">
        <v>33333</v>
      </c>
      <c r="G33" s="19" t="s">
        <v>170</v>
      </c>
      <c r="H33" s="21">
        <v>10</v>
      </c>
    </row>
    <row r="34" spans="1:8" s="22" customFormat="1" ht="15" customHeight="1" thickBot="1">
      <c r="A34" s="316"/>
      <c r="B34" s="23" t="s">
        <v>189</v>
      </c>
      <c r="C34" s="27"/>
      <c r="D34" s="231"/>
      <c r="E34" s="24">
        <v>2873</v>
      </c>
      <c r="F34" s="25">
        <v>31173</v>
      </c>
      <c r="G34" s="24" t="s">
        <v>170</v>
      </c>
      <c r="H34" s="26"/>
    </row>
    <row r="35" spans="1:8" s="22" customFormat="1" ht="15" customHeight="1">
      <c r="A35" s="315">
        <v>13</v>
      </c>
      <c r="B35" s="18" t="s">
        <v>239</v>
      </c>
      <c r="C35" s="226"/>
      <c r="D35" s="227"/>
      <c r="E35" s="19">
        <v>2798</v>
      </c>
      <c r="F35" s="20">
        <v>32324</v>
      </c>
      <c r="G35" s="19" t="s">
        <v>170</v>
      </c>
      <c r="H35" s="21"/>
    </row>
    <row r="36" spans="1:8" s="22" customFormat="1" ht="15" customHeight="1" thickBot="1">
      <c r="A36" s="316"/>
      <c r="B36" s="23" t="s">
        <v>186</v>
      </c>
      <c r="C36" s="27"/>
      <c r="D36" s="231"/>
      <c r="E36" s="24"/>
      <c r="F36" s="25">
        <v>30746</v>
      </c>
      <c r="G36" s="24" t="s">
        <v>170</v>
      </c>
      <c r="H36" s="26"/>
    </row>
    <row r="37" spans="1:8" s="22" customFormat="1" ht="15" customHeight="1" thickBot="1">
      <c r="A37" s="315">
        <v>14</v>
      </c>
      <c r="B37" s="546" t="s">
        <v>229</v>
      </c>
      <c r="C37" s="547"/>
      <c r="D37" s="548"/>
      <c r="E37" s="19"/>
      <c r="F37" s="20">
        <v>30172</v>
      </c>
      <c r="G37" s="19" t="s">
        <v>170</v>
      </c>
      <c r="H37" s="320"/>
    </row>
    <row r="38" spans="1:8" s="22" customFormat="1" ht="15" customHeight="1" thickBot="1">
      <c r="A38" s="316"/>
      <c r="B38" s="546" t="s">
        <v>187</v>
      </c>
      <c r="C38" s="547"/>
      <c r="D38" s="548"/>
      <c r="E38" s="19"/>
      <c r="F38" s="20">
        <v>27280</v>
      </c>
      <c r="G38" s="19" t="s">
        <v>170</v>
      </c>
      <c r="H38" s="321"/>
    </row>
    <row r="39" spans="1:8" s="22" customFormat="1" ht="15" hidden="1" customHeight="1" thickBot="1">
      <c r="A39" s="315">
        <v>15</v>
      </c>
      <c r="B39" s="546"/>
      <c r="C39" s="547"/>
      <c r="D39" s="548"/>
      <c r="E39" s="19"/>
      <c r="F39" s="20"/>
      <c r="G39" s="19"/>
      <c r="H39" s="320"/>
    </row>
    <row r="40" spans="1:8" s="22" customFormat="1" ht="15" hidden="1" customHeight="1" thickBot="1">
      <c r="A40" s="316"/>
      <c r="B40" s="546"/>
      <c r="C40" s="547"/>
      <c r="D40" s="548"/>
      <c r="E40" s="19"/>
      <c r="F40" s="20"/>
      <c r="G40" s="19"/>
      <c r="H40" s="321"/>
    </row>
    <row r="41" spans="1:8" s="22" customFormat="1" ht="15" hidden="1" customHeight="1">
      <c r="A41" s="315">
        <v>16</v>
      </c>
      <c r="B41" s="317"/>
      <c r="C41" s="318"/>
      <c r="D41" s="319"/>
      <c r="E41" s="19"/>
      <c r="F41" s="20"/>
      <c r="G41" s="19"/>
      <c r="H41" s="320"/>
    </row>
    <row r="42" spans="1:8" s="22" customFormat="1" ht="15" hidden="1" customHeight="1" thickBot="1">
      <c r="A42" s="316"/>
      <c r="B42" s="322"/>
      <c r="C42" s="323"/>
      <c r="D42" s="324"/>
      <c r="E42" s="24"/>
      <c r="F42" s="25"/>
      <c r="G42" s="24"/>
      <c r="H42" s="321"/>
    </row>
    <row r="43" spans="1:8" s="22" customFormat="1" ht="15" hidden="1" customHeight="1">
      <c r="A43" s="315">
        <v>17</v>
      </c>
      <c r="B43" s="317"/>
      <c r="C43" s="318"/>
      <c r="D43" s="319"/>
      <c r="E43" s="19"/>
      <c r="F43" s="20"/>
      <c r="G43" s="19"/>
      <c r="H43" s="320"/>
    </row>
    <row r="44" spans="1:8" s="22" customFormat="1" ht="15" hidden="1" customHeight="1" thickBot="1">
      <c r="A44" s="316"/>
      <c r="B44" s="322"/>
      <c r="C44" s="323"/>
      <c r="D44" s="324"/>
      <c r="E44" s="24"/>
      <c r="F44" s="25"/>
      <c r="G44" s="24"/>
      <c r="H44" s="321"/>
    </row>
    <row r="45" spans="1:8" s="22" customFormat="1" ht="15" hidden="1" customHeight="1">
      <c r="A45" s="315">
        <v>18</v>
      </c>
      <c r="B45" s="317"/>
      <c r="C45" s="318"/>
      <c r="D45" s="319"/>
      <c r="E45" s="19"/>
      <c r="F45" s="20"/>
      <c r="G45" s="19"/>
      <c r="H45" s="320"/>
    </row>
    <row r="46" spans="1:8" s="22" customFormat="1" ht="15" hidden="1" customHeight="1" thickBot="1">
      <c r="A46" s="316"/>
      <c r="B46" s="322"/>
      <c r="C46" s="323"/>
      <c r="D46" s="324"/>
      <c r="E46" s="24"/>
      <c r="F46" s="25"/>
      <c r="G46" s="24"/>
      <c r="H46" s="321"/>
    </row>
    <row r="47" spans="1:8" s="22" customFormat="1" ht="15" hidden="1" customHeight="1">
      <c r="A47" s="315">
        <v>19</v>
      </c>
      <c r="B47" s="317"/>
      <c r="C47" s="318"/>
      <c r="D47" s="319"/>
      <c r="E47" s="19"/>
      <c r="F47" s="20"/>
      <c r="G47" s="19"/>
      <c r="H47" s="320"/>
    </row>
    <row r="48" spans="1:8" s="22" customFormat="1" ht="15" hidden="1" customHeight="1" thickBot="1">
      <c r="A48" s="316"/>
      <c r="B48" s="322"/>
      <c r="C48" s="323"/>
      <c r="D48" s="324"/>
      <c r="E48" s="24"/>
      <c r="F48" s="25"/>
      <c r="G48" s="24"/>
      <c r="H48" s="321"/>
    </row>
    <row r="49" spans="1:11" s="22" customFormat="1" ht="15" hidden="1" customHeight="1">
      <c r="A49" s="315">
        <v>20</v>
      </c>
      <c r="B49" s="317"/>
      <c r="C49" s="318"/>
      <c r="D49" s="319"/>
      <c r="E49" s="19"/>
      <c r="F49" s="20"/>
      <c r="G49" s="19"/>
      <c r="H49" s="320"/>
    </row>
    <row r="50" spans="1:11" s="22" customFormat="1" ht="15" hidden="1" customHeight="1" thickBot="1">
      <c r="A50" s="316"/>
      <c r="B50" s="322"/>
      <c r="C50" s="323"/>
      <c r="D50" s="324"/>
      <c r="E50" s="24"/>
      <c r="F50" s="25"/>
      <c r="G50" s="24"/>
      <c r="H50" s="321"/>
    </row>
    <row r="51" spans="1:11" s="22" customFormat="1" ht="15" hidden="1" customHeight="1">
      <c r="A51" s="315">
        <v>21</v>
      </c>
      <c r="B51" s="317"/>
      <c r="C51" s="318"/>
      <c r="D51" s="319"/>
      <c r="E51" s="19"/>
      <c r="F51" s="20"/>
      <c r="G51" s="19"/>
      <c r="H51" s="320"/>
    </row>
    <row r="52" spans="1:11" s="22" customFormat="1" ht="15" hidden="1" customHeight="1" thickBot="1">
      <c r="A52" s="316"/>
      <c r="B52" s="322"/>
      <c r="C52" s="323"/>
      <c r="D52" s="324"/>
      <c r="E52" s="24"/>
      <c r="F52" s="25"/>
      <c r="G52" s="25"/>
      <c r="H52" s="321"/>
    </row>
    <row r="53" spans="1:11" s="22" customFormat="1" ht="15" hidden="1" customHeight="1">
      <c r="A53" s="315">
        <v>22</v>
      </c>
      <c r="B53" s="317"/>
      <c r="C53" s="327"/>
      <c r="D53" s="328"/>
      <c r="E53" s="19"/>
      <c r="F53" s="20"/>
      <c r="G53" s="19"/>
      <c r="H53" s="320"/>
    </row>
    <row r="54" spans="1:11" s="22" customFormat="1" ht="15" hidden="1" customHeight="1" thickBot="1">
      <c r="A54" s="316"/>
      <c r="B54" s="325"/>
      <c r="C54" s="549"/>
      <c r="D54" s="550"/>
      <c r="E54" s="24"/>
      <c r="F54" s="25"/>
      <c r="G54" s="24"/>
      <c r="H54" s="321"/>
    </row>
    <row r="55" spans="1:11" s="22" customFormat="1" ht="15" hidden="1" customHeight="1" thickBot="1">
      <c r="A55" s="315">
        <v>23</v>
      </c>
      <c r="B55" s="546"/>
      <c r="C55" s="547"/>
      <c r="D55" s="548"/>
      <c r="E55" s="19"/>
      <c r="F55" s="20"/>
      <c r="G55" s="19"/>
      <c r="H55" s="320"/>
    </row>
    <row r="56" spans="1:11" s="22" customFormat="1" ht="15" hidden="1" customHeight="1" thickBot="1">
      <c r="A56" s="316"/>
      <c r="B56" s="546"/>
      <c r="C56" s="547"/>
      <c r="D56" s="548"/>
      <c r="E56" s="19"/>
      <c r="F56" s="20"/>
      <c r="G56" s="19"/>
      <c r="H56" s="321"/>
    </row>
    <row r="57" spans="1:11" s="22" customFormat="1" ht="15" hidden="1" customHeight="1">
      <c r="A57" s="315">
        <v>24</v>
      </c>
      <c r="B57" s="317"/>
      <c r="C57" s="318"/>
      <c r="D57" s="319"/>
      <c r="E57" s="19"/>
      <c r="F57" s="20"/>
      <c r="G57" s="19"/>
      <c r="H57" s="320"/>
    </row>
    <row r="58" spans="1:11" s="22" customFormat="1" ht="15" hidden="1" customHeight="1" thickBot="1">
      <c r="A58" s="316"/>
      <c r="B58" s="322"/>
      <c r="C58" s="323"/>
      <c r="D58" s="324"/>
      <c r="E58" s="24"/>
      <c r="F58" s="25"/>
      <c r="G58" s="24"/>
      <c r="H58" s="321"/>
    </row>
    <row r="59" spans="1:11">
      <c r="A59" s="28"/>
      <c r="B59" s="28"/>
      <c r="C59" s="29"/>
      <c r="D59" s="30"/>
      <c r="E59" s="30"/>
      <c r="F59" s="30"/>
      <c r="G59" s="30"/>
      <c r="H59" s="30"/>
    </row>
    <row r="60" spans="1:11" s="2" customFormat="1" ht="10.15" customHeight="1">
      <c r="A60" s="31"/>
      <c r="B60" s="32"/>
      <c r="C60" s="32"/>
      <c r="D60" s="32"/>
      <c r="E60" s="307" t="s">
        <v>33</v>
      </c>
      <c r="F60" s="307"/>
      <c r="G60" s="307"/>
      <c r="H60" s="307"/>
      <c r="I60" s="32"/>
      <c r="J60" s="32"/>
      <c r="K60" s="32"/>
    </row>
    <row r="61" spans="1:11" s="2" customFormat="1" ht="10.15" customHeight="1">
      <c r="A61" s="33"/>
      <c r="B61" s="33"/>
      <c r="C61" s="33"/>
      <c r="D61" s="33"/>
      <c r="E61" s="308"/>
      <c r="F61" s="308"/>
      <c r="G61" s="310" t="s">
        <v>71</v>
      </c>
      <c r="H61" s="310"/>
      <c r="I61" s="34"/>
      <c r="J61" s="34"/>
      <c r="K61" s="34"/>
    </row>
    <row r="62" spans="1:11" s="2" customFormat="1" ht="10.15" customHeight="1">
      <c r="A62" s="33"/>
      <c r="B62" s="33"/>
      <c r="C62" s="33"/>
      <c r="D62" s="33"/>
      <c r="E62" s="309"/>
      <c r="F62" s="309"/>
      <c r="G62" s="311"/>
      <c r="H62" s="311"/>
      <c r="I62" s="34"/>
      <c r="J62" s="34"/>
      <c r="K62" s="34"/>
    </row>
    <row r="63" spans="1:11" s="2" customFormat="1" ht="10.15" customHeight="1">
      <c r="A63" s="35"/>
      <c r="B63" s="36"/>
      <c r="C63" s="36"/>
      <c r="D63" s="36"/>
      <c r="E63" s="312" t="s">
        <v>34</v>
      </c>
      <c r="F63" s="312"/>
      <c r="G63" s="313" t="s">
        <v>35</v>
      </c>
      <c r="H63" s="314"/>
      <c r="I63" s="37"/>
      <c r="J63" s="37"/>
      <c r="K63" s="37"/>
    </row>
    <row r="64" spans="1:11" ht="12.75" customHeight="1">
      <c r="A64" s="38"/>
      <c r="B64" s="38"/>
      <c r="C64" s="38"/>
      <c r="D64" s="39"/>
      <c r="E64" s="39"/>
      <c r="F64" s="39"/>
      <c r="G64" s="39"/>
      <c r="H64" s="39"/>
    </row>
    <row r="65" spans="1:15" s="40" customFormat="1">
      <c r="A65" s="306"/>
      <c r="B65" s="306"/>
      <c r="C65" s="306"/>
      <c r="D65" s="306"/>
      <c r="E65" s="306"/>
      <c r="F65" s="306"/>
      <c r="G65" s="306"/>
      <c r="H65" s="306"/>
    </row>
    <row r="66" spans="1:15" s="40" customFormat="1">
      <c r="A66" s="306"/>
      <c r="B66" s="306"/>
      <c r="C66" s="306"/>
      <c r="D66" s="306"/>
      <c r="E66" s="306"/>
      <c r="F66" s="306"/>
      <c r="G66" s="306"/>
      <c r="H66" s="306"/>
    </row>
    <row r="68" spans="1:15" s="4" customFormat="1">
      <c r="A68" s="41"/>
      <c r="B68" s="41"/>
      <c r="C68" s="3"/>
      <c r="I68" s="3"/>
      <c r="J68" s="3"/>
      <c r="K68" s="3"/>
      <c r="L68" s="3"/>
      <c r="M68" s="3"/>
      <c r="N68" s="3"/>
      <c r="O68" s="3"/>
    </row>
    <row r="69" spans="1:15" s="4" customFormat="1">
      <c r="A69" s="41"/>
      <c r="B69" s="41"/>
      <c r="C69" s="3"/>
      <c r="F69" s="30"/>
      <c r="I69" s="3"/>
      <c r="J69" s="3"/>
      <c r="K69" s="3"/>
      <c r="L69" s="3"/>
      <c r="M69" s="3"/>
      <c r="N69" s="3"/>
      <c r="O69" s="3"/>
    </row>
    <row r="70" spans="1:15" s="4" customFormat="1">
      <c r="A70" s="41"/>
      <c r="B70" s="41"/>
      <c r="C70" s="3"/>
      <c r="F70" s="30"/>
      <c r="I70" s="3"/>
      <c r="J70" s="3"/>
      <c r="K70" s="3"/>
      <c r="L70" s="3"/>
      <c r="M70" s="3"/>
      <c r="N70" s="3"/>
      <c r="O70" s="3"/>
    </row>
    <row r="71" spans="1:15" s="4" customFormat="1">
      <c r="A71" s="41"/>
      <c r="B71" s="41"/>
      <c r="C71" s="3"/>
      <c r="F71" s="30"/>
      <c r="I71" s="3"/>
      <c r="J71" s="3"/>
      <c r="K71" s="3"/>
      <c r="L71" s="3"/>
      <c r="M71" s="3"/>
      <c r="N71" s="3"/>
      <c r="O71" s="3"/>
    </row>
    <row r="72" spans="1:15" s="4" customFormat="1">
      <c r="A72" s="41"/>
      <c r="B72" s="41"/>
      <c r="C72" s="3"/>
      <c r="F72" s="30"/>
      <c r="I72" s="3"/>
      <c r="J72" s="3"/>
      <c r="K72" s="3"/>
      <c r="L72" s="3"/>
      <c r="M72" s="3"/>
      <c r="N72" s="3"/>
      <c r="O72" s="3"/>
    </row>
    <row r="73" spans="1:15" s="4" customFormat="1">
      <c r="A73" s="41"/>
      <c r="B73" s="41"/>
      <c r="C73" s="3"/>
      <c r="F73" s="30"/>
      <c r="I73" s="3"/>
      <c r="J73" s="3"/>
      <c r="K73" s="3"/>
      <c r="L73" s="3"/>
      <c r="M73" s="3"/>
      <c r="N73" s="3"/>
      <c r="O73" s="3"/>
    </row>
    <row r="74" spans="1:15" s="4" customFormat="1">
      <c r="A74" s="41"/>
      <c r="B74" s="41"/>
      <c r="C74" s="3"/>
      <c r="F74" s="30"/>
      <c r="I74" s="3"/>
      <c r="J74" s="3"/>
      <c r="K74" s="3"/>
      <c r="L74" s="3"/>
      <c r="M74" s="3"/>
      <c r="N74" s="3"/>
      <c r="O74" s="3"/>
    </row>
    <row r="75" spans="1:15" s="4" customFormat="1">
      <c r="A75" s="41"/>
      <c r="B75" s="41"/>
      <c r="C75" s="3"/>
      <c r="F75" s="30"/>
      <c r="I75" s="3"/>
      <c r="J75" s="3"/>
      <c r="K75" s="3"/>
      <c r="L75" s="3"/>
      <c r="M75" s="3"/>
      <c r="N75" s="3"/>
      <c r="O75" s="3"/>
    </row>
    <row r="76" spans="1:15" s="4" customFormat="1">
      <c r="A76" s="41"/>
      <c r="B76" s="41"/>
      <c r="C76" s="3"/>
      <c r="F76" s="30"/>
      <c r="I76" s="3"/>
      <c r="J76" s="3"/>
      <c r="K76" s="3"/>
      <c r="L76" s="3"/>
      <c r="M76" s="3"/>
      <c r="N76" s="3"/>
      <c r="O76" s="3"/>
    </row>
    <row r="77" spans="1:15" s="4" customFormat="1">
      <c r="A77" s="41"/>
      <c r="B77" s="41"/>
      <c r="C77" s="3"/>
      <c r="F77" s="30"/>
      <c r="I77" s="3"/>
      <c r="J77" s="3"/>
      <c r="K77" s="3"/>
      <c r="L77" s="3"/>
      <c r="M77" s="3"/>
      <c r="N77" s="3"/>
      <c r="O77" s="3"/>
    </row>
    <row r="78" spans="1:15" s="4" customFormat="1">
      <c r="A78" s="41"/>
      <c r="B78" s="41"/>
      <c r="C78" s="3"/>
      <c r="F78" s="30"/>
      <c r="I78" s="3"/>
      <c r="J78" s="3"/>
      <c r="K78" s="3"/>
      <c r="L78" s="3"/>
      <c r="M78" s="3"/>
      <c r="N78" s="3"/>
      <c r="O78" s="3"/>
    </row>
    <row r="79" spans="1:15" s="4" customFormat="1">
      <c r="A79" s="41"/>
      <c r="B79" s="41"/>
      <c r="C79" s="3"/>
      <c r="F79" s="30"/>
      <c r="I79" s="3"/>
      <c r="J79" s="3"/>
      <c r="K79" s="3"/>
      <c r="L79" s="3"/>
      <c r="M79" s="3"/>
      <c r="N79" s="3"/>
      <c r="O79" s="3"/>
    </row>
    <row r="80" spans="1:15" s="4" customFormat="1">
      <c r="A80" s="41"/>
      <c r="B80" s="41"/>
      <c r="C80" s="3"/>
      <c r="F80" s="30"/>
      <c r="I80" s="3"/>
      <c r="J80" s="3"/>
      <c r="K80" s="3"/>
      <c r="L80" s="3"/>
      <c r="M80" s="3"/>
      <c r="N80" s="3"/>
      <c r="O80" s="3"/>
    </row>
    <row r="81" spans="1:15" s="4" customFormat="1">
      <c r="A81" s="41"/>
      <c r="B81" s="41"/>
      <c r="C81" s="3"/>
      <c r="F81" s="30"/>
      <c r="I81" s="3"/>
      <c r="J81" s="3"/>
      <c r="K81" s="3"/>
      <c r="L81" s="3"/>
      <c r="M81" s="3"/>
      <c r="N81" s="3"/>
      <c r="O81" s="3"/>
    </row>
    <row r="82" spans="1:15" s="4" customFormat="1">
      <c r="A82" s="41"/>
      <c r="B82" s="41"/>
      <c r="C82" s="3"/>
      <c r="F82" s="30"/>
      <c r="I82" s="3"/>
      <c r="J82" s="3"/>
      <c r="K82" s="3"/>
      <c r="L82" s="3"/>
      <c r="M82" s="3"/>
      <c r="N82" s="3"/>
      <c r="O82" s="3"/>
    </row>
    <row r="83" spans="1:15" s="4" customFormat="1">
      <c r="A83" s="41"/>
      <c r="B83" s="41"/>
      <c r="C83" s="3"/>
      <c r="F83" s="30"/>
      <c r="I83" s="3"/>
      <c r="J83" s="3"/>
      <c r="K83" s="3"/>
      <c r="L83" s="3"/>
      <c r="M83" s="3"/>
      <c r="N83" s="3"/>
      <c r="O83" s="3"/>
    </row>
    <row r="84" spans="1:15" s="4" customFormat="1">
      <c r="A84" s="41"/>
      <c r="B84" s="41"/>
      <c r="C84" s="3"/>
      <c r="F84" s="30"/>
      <c r="I84" s="3"/>
      <c r="J84" s="3"/>
      <c r="K84" s="3"/>
      <c r="L84" s="3"/>
      <c r="M84" s="3"/>
      <c r="N84" s="3"/>
      <c r="O84" s="3"/>
    </row>
    <row r="85" spans="1:15" s="4" customFormat="1">
      <c r="A85" s="41"/>
      <c r="B85" s="41"/>
      <c r="C85" s="3"/>
      <c r="F85" s="30"/>
      <c r="I85" s="3"/>
      <c r="J85" s="3"/>
      <c r="K85" s="3"/>
      <c r="L85" s="3"/>
      <c r="M85" s="3"/>
      <c r="N85" s="3"/>
      <c r="O85" s="3"/>
    </row>
    <row r="86" spans="1:15" s="4" customFormat="1">
      <c r="A86" s="41"/>
      <c r="B86" s="41"/>
      <c r="C86" s="3"/>
      <c r="F86" s="30"/>
      <c r="I86" s="3"/>
      <c r="J86" s="3"/>
      <c r="K86" s="3"/>
      <c r="L86" s="3"/>
      <c r="M86" s="3"/>
      <c r="N86" s="3"/>
      <c r="O86" s="3"/>
    </row>
    <row r="87" spans="1:15" s="4" customFormat="1">
      <c r="A87" s="41"/>
      <c r="B87" s="41"/>
      <c r="C87" s="3"/>
      <c r="F87" s="30"/>
      <c r="I87" s="3"/>
      <c r="J87" s="3"/>
      <c r="K87" s="3"/>
      <c r="L87" s="3"/>
      <c r="M87" s="3"/>
      <c r="N87" s="3"/>
      <c r="O87" s="3"/>
    </row>
    <row r="88" spans="1:15" s="4" customFormat="1">
      <c r="A88" s="41"/>
      <c r="B88" s="41"/>
      <c r="C88" s="3"/>
      <c r="F88" s="30"/>
      <c r="I88" s="3"/>
      <c r="J88" s="3"/>
      <c r="K88" s="3"/>
      <c r="L88" s="3"/>
      <c r="M88" s="3"/>
      <c r="N88" s="3"/>
      <c r="O88" s="3"/>
    </row>
    <row r="89" spans="1:15" s="4" customFormat="1">
      <c r="A89" s="41"/>
      <c r="B89" s="41"/>
      <c r="C89" s="3"/>
      <c r="F89" s="30"/>
      <c r="I89" s="3"/>
      <c r="J89" s="3"/>
      <c r="K89" s="3"/>
      <c r="L89" s="3"/>
      <c r="M89" s="3"/>
      <c r="N89" s="3"/>
      <c r="O89" s="3"/>
    </row>
    <row r="90" spans="1:15" s="4" customFormat="1">
      <c r="A90" s="41"/>
      <c r="B90" s="41"/>
      <c r="C90" s="3"/>
      <c r="F90" s="30"/>
      <c r="I90" s="3"/>
      <c r="J90" s="3"/>
      <c r="K90" s="3"/>
      <c r="L90" s="3"/>
      <c r="M90" s="3"/>
      <c r="N90" s="3"/>
      <c r="O90" s="3"/>
    </row>
    <row r="91" spans="1:15" s="4" customFormat="1">
      <c r="A91" s="41"/>
      <c r="B91" s="41"/>
      <c r="C91" s="3"/>
      <c r="F91" s="30"/>
      <c r="I91" s="3"/>
      <c r="J91" s="3"/>
      <c r="K91" s="3"/>
      <c r="L91" s="3"/>
      <c r="M91" s="3"/>
      <c r="N91" s="3"/>
      <c r="O91" s="3"/>
    </row>
    <row r="92" spans="1:15" s="4" customFormat="1">
      <c r="A92" s="41"/>
      <c r="B92" s="41"/>
      <c r="C92" s="3"/>
      <c r="F92" s="30"/>
      <c r="I92" s="3"/>
      <c r="J92" s="3"/>
      <c r="K92" s="3"/>
      <c r="L92" s="3"/>
      <c r="M92" s="3"/>
      <c r="N92" s="3"/>
      <c r="O92" s="3"/>
    </row>
    <row r="93" spans="1:15" s="4" customFormat="1">
      <c r="A93" s="41"/>
      <c r="B93" s="41"/>
      <c r="C93" s="3"/>
      <c r="F93" s="30"/>
      <c r="I93" s="3"/>
      <c r="J93" s="3"/>
      <c r="K93" s="3"/>
      <c r="L93" s="3"/>
      <c r="M93" s="3"/>
      <c r="N93" s="3"/>
      <c r="O93" s="3"/>
    </row>
    <row r="94" spans="1:15" s="4" customFormat="1">
      <c r="A94" s="41"/>
      <c r="B94" s="41"/>
      <c r="C94" s="3"/>
      <c r="F94" s="30"/>
      <c r="I94" s="3"/>
      <c r="J94" s="3"/>
      <c r="K94" s="3"/>
      <c r="L94" s="3"/>
      <c r="M94" s="3"/>
      <c r="N94" s="3"/>
      <c r="O94" s="3"/>
    </row>
    <row r="95" spans="1:15" s="4" customFormat="1">
      <c r="A95" s="41"/>
      <c r="B95" s="41"/>
      <c r="C95" s="3"/>
      <c r="F95" s="30"/>
      <c r="I95" s="3"/>
      <c r="J95" s="3"/>
      <c r="K95" s="3"/>
      <c r="L95" s="3"/>
      <c r="M95" s="3"/>
      <c r="N95" s="3"/>
      <c r="O95" s="3"/>
    </row>
    <row r="96" spans="1:15" s="4" customFormat="1">
      <c r="A96" s="41"/>
      <c r="B96" s="41"/>
      <c r="C96" s="3"/>
      <c r="F96" s="30"/>
      <c r="I96" s="3"/>
      <c r="J96" s="3"/>
      <c r="K96" s="3"/>
      <c r="L96" s="3"/>
      <c r="M96" s="3"/>
      <c r="N96" s="3"/>
      <c r="O96" s="3"/>
    </row>
    <row r="97" spans="1:15" s="4" customFormat="1">
      <c r="A97" s="41"/>
      <c r="B97" s="41"/>
      <c r="C97" s="3"/>
      <c r="F97" s="30"/>
      <c r="I97" s="3"/>
      <c r="J97" s="3"/>
      <c r="K97" s="3"/>
      <c r="L97" s="3"/>
      <c r="M97" s="3"/>
      <c r="N97" s="3"/>
      <c r="O97" s="3"/>
    </row>
    <row r="98" spans="1:15" s="4" customFormat="1">
      <c r="A98" s="41"/>
      <c r="B98" s="41"/>
      <c r="C98" s="3"/>
      <c r="F98" s="30"/>
      <c r="I98" s="3"/>
      <c r="J98" s="3"/>
      <c r="K98" s="3"/>
      <c r="L98" s="3"/>
      <c r="M98" s="3"/>
      <c r="N98" s="3"/>
      <c r="O98" s="3"/>
    </row>
    <row r="99" spans="1:15" s="4" customFormat="1">
      <c r="A99" s="41"/>
      <c r="B99" s="41"/>
      <c r="C99" s="3"/>
      <c r="F99" s="30"/>
      <c r="I99" s="3"/>
      <c r="J99" s="3"/>
      <c r="K99" s="3"/>
      <c r="L99" s="3"/>
      <c r="M99" s="3"/>
      <c r="N99" s="3"/>
      <c r="O99" s="3"/>
    </row>
    <row r="100" spans="1:15" s="4" customFormat="1">
      <c r="A100" s="41"/>
      <c r="B100" s="41"/>
      <c r="C100" s="3"/>
      <c r="F100" s="30"/>
      <c r="I100" s="3"/>
      <c r="J100" s="3"/>
      <c r="K100" s="3"/>
      <c r="L100" s="3"/>
      <c r="M100" s="3"/>
      <c r="N100" s="3"/>
      <c r="O100" s="3"/>
    </row>
    <row r="101" spans="1:15" s="4" customFormat="1">
      <c r="A101" s="41"/>
      <c r="B101" s="41"/>
      <c r="C101" s="3"/>
      <c r="F101" s="30"/>
      <c r="I101" s="3"/>
      <c r="J101" s="3"/>
      <c r="K101" s="3"/>
      <c r="L101" s="3"/>
      <c r="M101" s="3"/>
      <c r="N101" s="3"/>
      <c r="O101" s="3"/>
    </row>
    <row r="102" spans="1:15" s="4" customFormat="1">
      <c r="A102" s="41"/>
      <c r="B102" s="41"/>
      <c r="C102" s="3"/>
      <c r="F102" s="30"/>
      <c r="I102" s="3"/>
      <c r="J102" s="3"/>
      <c r="K102" s="3"/>
      <c r="L102" s="3"/>
      <c r="M102" s="3"/>
      <c r="N102" s="3"/>
      <c r="O102" s="3"/>
    </row>
    <row r="103" spans="1:15" s="4" customFormat="1">
      <c r="A103" s="41"/>
      <c r="B103" s="41"/>
      <c r="C103" s="3"/>
      <c r="F103" s="30"/>
      <c r="I103" s="3"/>
      <c r="J103" s="3"/>
      <c r="K103" s="3"/>
      <c r="L103" s="3"/>
      <c r="M103" s="3"/>
      <c r="N103" s="3"/>
      <c r="O103" s="3"/>
    </row>
    <row r="104" spans="1:15" s="4" customFormat="1">
      <c r="A104" s="41"/>
      <c r="B104" s="41"/>
      <c r="C104" s="3"/>
      <c r="F104" s="30"/>
      <c r="I104" s="3"/>
      <c r="J104" s="3"/>
      <c r="K104" s="3"/>
      <c r="L104" s="3"/>
      <c r="M104" s="3"/>
      <c r="N104" s="3"/>
      <c r="O104" s="3"/>
    </row>
    <row r="105" spans="1:15" s="4" customFormat="1">
      <c r="A105" s="41"/>
      <c r="B105" s="41"/>
      <c r="C105" s="3"/>
      <c r="F105" s="30"/>
      <c r="I105" s="3"/>
      <c r="J105" s="3"/>
      <c r="K105" s="3"/>
      <c r="L105" s="3"/>
      <c r="M105" s="3"/>
      <c r="N105" s="3"/>
      <c r="O105" s="3"/>
    </row>
    <row r="106" spans="1:15" s="4" customFormat="1">
      <c r="A106" s="41"/>
      <c r="B106" s="41"/>
      <c r="C106" s="3"/>
      <c r="F106" s="30"/>
      <c r="I106" s="3"/>
      <c r="J106" s="3"/>
      <c r="K106" s="3"/>
      <c r="L106" s="3"/>
      <c r="M106" s="3"/>
      <c r="N106" s="3"/>
      <c r="O106" s="3"/>
    </row>
    <row r="107" spans="1:15" s="4" customFormat="1">
      <c r="A107" s="41"/>
      <c r="B107" s="41"/>
      <c r="C107" s="3"/>
      <c r="F107" s="30"/>
      <c r="I107" s="3"/>
      <c r="J107" s="3"/>
      <c r="K107" s="3"/>
      <c r="L107" s="3"/>
      <c r="M107" s="3"/>
      <c r="N107" s="3"/>
      <c r="O107" s="3"/>
    </row>
    <row r="108" spans="1:15" s="4" customFormat="1">
      <c r="A108" s="41"/>
      <c r="B108" s="41"/>
      <c r="C108" s="3"/>
      <c r="F108" s="30"/>
      <c r="I108" s="3"/>
      <c r="J108" s="3"/>
      <c r="K108" s="3"/>
      <c r="L108" s="3"/>
      <c r="M108" s="3"/>
      <c r="N108" s="3"/>
      <c r="O108" s="3"/>
    </row>
    <row r="109" spans="1:15" s="4" customFormat="1">
      <c r="A109" s="41"/>
      <c r="B109" s="41"/>
      <c r="C109" s="3"/>
      <c r="F109" s="30"/>
      <c r="I109" s="3"/>
      <c r="J109" s="3"/>
      <c r="K109" s="3"/>
      <c r="L109" s="3"/>
      <c r="M109" s="3"/>
      <c r="N109" s="3"/>
      <c r="O109" s="3"/>
    </row>
    <row r="110" spans="1:15" s="4" customFormat="1">
      <c r="A110" s="41"/>
      <c r="B110" s="41"/>
      <c r="C110" s="3"/>
      <c r="F110" s="30"/>
      <c r="I110" s="3"/>
      <c r="J110" s="3"/>
      <c r="K110" s="3"/>
      <c r="L110" s="3"/>
      <c r="M110" s="3"/>
      <c r="N110" s="3"/>
      <c r="O110" s="3"/>
    </row>
    <row r="111" spans="1:15" s="4" customFormat="1">
      <c r="A111" s="41"/>
      <c r="B111" s="41"/>
      <c r="C111" s="3"/>
      <c r="F111" s="30"/>
      <c r="I111" s="3"/>
      <c r="J111" s="3"/>
      <c r="K111" s="3"/>
      <c r="L111" s="3"/>
      <c r="M111" s="3"/>
      <c r="N111" s="3"/>
      <c r="O111" s="3"/>
    </row>
    <row r="112" spans="1:15" s="4" customFormat="1">
      <c r="A112" s="41"/>
      <c r="B112" s="41"/>
      <c r="C112" s="3"/>
      <c r="F112" s="30"/>
      <c r="I112" s="3"/>
      <c r="J112" s="3"/>
      <c r="K112" s="3"/>
      <c r="L112" s="3"/>
      <c r="M112" s="3"/>
      <c r="N112" s="3"/>
      <c r="O112" s="3"/>
    </row>
    <row r="113" spans="1:15" s="4" customFormat="1">
      <c r="A113" s="41"/>
      <c r="B113" s="41"/>
      <c r="C113" s="3"/>
      <c r="F113" s="30"/>
      <c r="I113" s="3"/>
      <c r="J113" s="3"/>
      <c r="K113" s="3"/>
      <c r="L113" s="3"/>
      <c r="M113" s="3"/>
      <c r="N113" s="3"/>
      <c r="O113" s="3"/>
    </row>
    <row r="114" spans="1:15" s="4" customFormat="1">
      <c r="A114" s="41"/>
      <c r="B114" s="41"/>
      <c r="C114" s="3"/>
      <c r="F114" s="30"/>
      <c r="I114" s="3"/>
      <c r="J114" s="3"/>
      <c r="K114" s="3"/>
      <c r="L114" s="3"/>
      <c r="M114" s="3"/>
      <c r="N114" s="3"/>
      <c r="O114" s="3"/>
    </row>
    <row r="115" spans="1:15" s="4" customFormat="1">
      <c r="A115" s="41"/>
      <c r="B115" s="41"/>
      <c r="C115" s="3"/>
      <c r="F115" s="30"/>
      <c r="I115" s="3"/>
      <c r="J115" s="3"/>
      <c r="K115" s="3"/>
      <c r="L115" s="3"/>
      <c r="M115" s="3"/>
      <c r="N115" s="3"/>
      <c r="O115" s="3"/>
    </row>
    <row r="116" spans="1:15" s="4" customFormat="1">
      <c r="A116" s="41"/>
      <c r="B116" s="41"/>
      <c r="C116" s="3"/>
      <c r="F116" s="30"/>
      <c r="I116" s="3"/>
      <c r="J116" s="3"/>
      <c r="K116" s="3"/>
      <c r="L116" s="3"/>
      <c r="M116" s="3"/>
      <c r="N116" s="3"/>
      <c r="O116" s="3"/>
    </row>
    <row r="117" spans="1:15" s="4" customFormat="1">
      <c r="A117" s="41"/>
      <c r="B117" s="41"/>
      <c r="C117" s="3"/>
      <c r="F117" s="30"/>
      <c r="I117" s="3"/>
      <c r="J117" s="3"/>
      <c r="K117" s="3"/>
      <c r="L117" s="3"/>
      <c r="M117" s="3"/>
      <c r="N117" s="3"/>
      <c r="O117" s="3"/>
    </row>
    <row r="118" spans="1:15" s="4" customFormat="1">
      <c r="A118" s="41"/>
      <c r="B118" s="41"/>
      <c r="C118" s="3"/>
      <c r="F118" s="30"/>
      <c r="I118" s="3"/>
      <c r="J118" s="3"/>
      <c r="K118" s="3"/>
      <c r="L118" s="3"/>
      <c r="M118" s="3"/>
      <c r="N118" s="3"/>
      <c r="O118" s="3"/>
    </row>
    <row r="119" spans="1:15" s="4" customFormat="1">
      <c r="A119" s="41"/>
      <c r="B119" s="41"/>
      <c r="C119" s="3"/>
      <c r="F119" s="30"/>
      <c r="I119" s="3"/>
      <c r="J119" s="3"/>
      <c r="K119" s="3"/>
      <c r="L119" s="3"/>
      <c r="M119" s="3"/>
      <c r="N119" s="3"/>
      <c r="O119" s="3"/>
    </row>
    <row r="120" spans="1:15" s="4" customFormat="1">
      <c r="A120" s="41"/>
      <c r="B120" s="41"/>
      <c r="C120" s="3"/>
      <c r="F120" s="30"/>
      <c r="I120" s="3"/>
      <c r="J120" s="3"/>
      <c r="K120" s="3"/>
      <c r="L120" s="3"/>
      <c r="M120" s="3"/>
      <c r="N120" s="3"/>
      <c r="O120" s="3"/>
    </row>
    <row r="121" spans="1:15" s="4" customFormat="1">
      <c r="A121" s="41"/>
      <c r="B121" s="41"/>
      <c r="C121" s="3"/>
      <c r="F121" s="30"/>
      <c r="I121" s="3"/>
      <c r="J121" s="3"/>
      <c r="K121" s="3"/>
      <c r="L121" s="3"/>
      <c r="M121" s="3"/>
      <c r="N121" s="3"/>
      <c r="O121" s="3"/>
    </row>
    <row r="122" spans="1:15" s="4" customFormat="1">
      <c r="A122" s="41"/>
      <c r="B122" s="41"/>
      <c r="C122" s="3"/>
      <c r="F122" s="30"/>
      <c r="I122" s="3"/>
      <c r="J122" s="3"/>
      <c r="K122" s="3"/>
      <c r="L122" s="3"/>
      <c r="M122" s="3"/>
      <c r="N122" s="3"/>
      <c r="O122" s="3"/>
    </row>
    <row r="123" spans="1:15" s="4" customFormat="1">
      <c r="A123" s="41"/>
      <c r="B123" s="41"/>
      <c r="C123" s="3"/>
      <c r="F123" s="30"/>
      <c r="I123" s="3"/>
      <c r="J123" s="3"/>
      <c r="K123" s="3"/>
      <c r="L123" s="3"/>
      <c r="M123" s="3"/>
      <c r="N123" s="3"/>
      <c r="O123" s="3"/>
    </row>
    <row r="124" spans="1:15" s="4" customFormat="1">
      <c r="A124" s="41"/>
      <c r="B124" s="41"/>
      <c r="C124" s="3"/>
      <c r="F124" s="30"/>
      <c r="I124" s="3"/>
      <c r="J124" s="3"/>
      <c r="K124" s="3"/>
      <c r="L124" s="3"/>
      <c r="M124" s="3"/>
      <c r="N124" s="3"/>
      <c r="O124" s="3"/>
    </row>
    <row r="125" spans="1:15" s="4" customFormat="1">
      <c r="A125" s="41"/>
      <c r="B125" s="41"/>
      <c r="C125" s="3"/>
      <c r="F125" s="30"/>
      <c r="I125" s="3"/>
      <c r="J125" s="3"/>
      <c r="K125" s="3"/>
      <c r="L125" s="3"/>
      <c r="M125" s="3"/>
      <c r="N125" s="3"/>
      <c r="O125" s="3"/>
    </row>
    <row r="126" spans="1:15" s="4" customFormat="1">
      <c r="A126" s="41"/>
      <c r="B126" s="41"/>
      <c r="C126" s="3"/>
      <c r="F126" s="30"/>
      <c r="I126" s="3"/>
      <c r="J126" s="3"/>
      <c r="K126" s="3"/>
      <c r="L126" s="3"/>
      <c r="M126" s="3"/>
      <c r="N126" s="3"/>
      <c r="O126" s="3"/>
    </row>
    <row r="127" spans="1:15" s="4" customFormat="1">
      <c r="A127" s="41"/>
      <c r="B127" s="41"/>
      <c r="C127" s="3"/>
      <c r="F127" s="30"/>
      <c r="I127" s="3"/>
      <c r="J127" s="3"/>
      <c r="K127" s="3"/>
      <c r="L127" s="3"/>
      <c r="M127" s="3"/>
      <c r="N127" s="3"/>
      <c r="O127" s="3"/>
    </row>
    <row r="128" spans="1:15" s="4" customFormat="1">
      <c r="A128" s="41"/>
      <c r="B128" s="41"/>
      <c r="C128" s="3"/>
      <c r="F128" s="30"/>
      <c r="I128" s="3"/>
      <c r="J128" s="3"/>
      <c r="K128" s="3"/>
      <c r="L128" s="3"/>
      <c r="M128" s="3"/>
      <c r="N128" s="3"/>
      <c r="O128" s="3"/>
    </row>
    <row r="129" spans="1:15" s="4" customFormat="1">
      <c r="A129" s="41"/>
      <c r="B129" s="41"/>
      <c r="C129" s="3"/>
      <c r="F129" s="30"/>
      <c r="I129" s="3"/>
      <c r="J129" s="3"/>
      <c r="K129" s="3"/>
      <c r="L129" s="3"/>
      <c r="M129" s="3"/>
      <c r="N129" s="3"/>
      <c r="O129" s="3"/>
    </row>
    <row r="130" spans="1:15" s="4" customFormat="1">
      <c r="A130" s="41"/>
      <c r="B130" s="41"/>
      <c r="C130" s="3"/>
      <c r="F130" s="30"/>
      <c r="I130" s="3"/>
      <c r="J130" s="3"/>
      <c r="K130" s="3"/>
      <c r="L130" s="3"/>
      <c r="M130" s="3"/>
      <c r="N130" s="3"/>
      <c r="O130" s="3"/>
    </row>
    <row r="131" spans="1:15" s="4" customFormat="1">
      <c r="A131" s="41"/>
      <c r="B131" s="41"/>
      <c r="C131" s="3"/>
      <c r="F131" s="30"/>
      <c r="I131" s="3"/>
      <c r="J131" s="3"/>
      <c r="K131" s="3"/>
      <c r="L131" s="3"/>
      <c r="M131" s="3"/>
      <c r="N131" s="3"/>
      <c r="O131" s="3"/>
    </row>
    <row r="132" spans="1:15" s="4" customFormat="1">
      <c r="A132" s="41"/>
      <c r="B132" s="41"/>
      <c r="C132" s="3"/>
      <c r="F132" s="30"/>
      <c r="I132" s="3"/>
      <c r="J132" s="3"/>
      <c r="K132" s="3"/>
      <c r="L132" s="3"/>
      <c r="M132" s="3"/>
      <c r="N132" s="3"/>
      <c r="O132" s="3"/>
    </row>
    <row r="133" spans="1:15" s="4" customFormat="1">
      <c r="A133" s="41"/>
      <c r="B133" s="41"/>
      <c r="C133" s="3"/>
      <c r="F133" s="30"/>
      <c r="I133" s="3"/>
      <c r="J133" s="3"/>
      <c r="K133" s="3"/>
      <c r="L133" s="3"/>
      <c r="M133" s="3"/>
      <c r="N133" s="3"/>
      <c r="O133" s="3"/>
    </row>
    <row r="134" spans="1:15" s="4" customFormat="1">
      <c r="A134" s="41"/>
      <c r="B134" s="41"/>
      <c r="C134" s="3"/>
      <c r="F134" s="30"/>
      <c r="I134" s="3"/>
      <c r="J134" s="3"/>
      <c r="K134" s="3"/>
      <c r="L134" s="3"/>
      <c r="M134" s="3"/>
      <c r="N134" s="3"/>
      <c r="O134" s="3"/>
    </row>
    <row r="135" spans="1:15" s="4" customFormat="1">
      <c r="A135" s="41"/>
      <c r="B135" s="41"/>
      <c r="C135" s="3"/>
      <c r="F135" s="30"/>
      <c r="I135" s="3"/>
      <c r="J135" s="3"/>
      <c r="K135" s="3"/>
      <c r="L135" s="3"/>
      <c r="M135" s="3"/>
      <c r="N135" s="3"/>
      <c r="O135" s="3"/>
    </row>
    <row r="136" spans="1:15" s="4" customFormat="1">
      <c r="A136" s="41"/>
      <c r="B136" s="41"/>
      <c r="C136" s="3"/>
      <c r="F136" s="30"/>
      <c r="I136" s="3"/>
      <c r="J136" s="3"/>
      <c r="K136" s="3"/>
      <c r="L136" s="3"/>
      <c r="M136" s="3"/>
      <c r="N136" s="3"/>
      <c r="O136" s="3"/>
    </row>
    <row r="137" spans="1:15" s="4" customFormat="1">
      <c r="A137" s="41"/>
      <c r="B137" s="41"/>
      <c r="C137" s="3"/>
      <c r="F137" s="30"/>
      <c r="I137" s="3"/>
      <c r="J137" s="3"/>
      <c r="K137" s="3"/>
      <c r="L137" s="3"/>
      <c r="M137" s="3"/>
      <c r="N137" s="3"/>
      <c r="O137" s="3"/>
    </row>
    <row r="138" spans="1:15" s="4" customFormat="1">
      <c r="A138" s="41"/>
      <c r="B138" s="41"/>
      <c r="C138" s="3"/>
      <c r="F138" s="30"/>
      <c r="I138" s="3"/>
      <c r="J138" s="3"/>
      <c r="K138" s="3"/>
      <c r="L138" s="3"/>
      <c r="M138" s="3"/>
      <c r="N138" s="3"/>
      <c r="O138" s="3"/>
    </row>
    <row r="139" spans="1:15" s="4" customFormat="1">
      <c r="A139" s="41"/>
      <c r="B139" s="41"/>
      <c r="C139" s="3"/>
      <c r="F139" s="30"/>
      <c r="I139" s="3"/>
      <c r="J139" s="3"/>
      <c r="K139" s="3"/>
      <c r="L139" s="3"/>
      <c r="M139" s="3"/>
      <c r="N139" s="3"/>
      <c r="O139" s="3"/>
    </row>
    <row r="140" spans="1:15" s="4" customFormat="1">
      <c r="A140" s="41"/>
      <c r="B140" s="41"/>
      <c r="C140" s="3"/>
      <c r="F140" s="30"/>
      <c r="I140" s="3"/>
      <c r="J140" s="3"/>
      <c r="K140" s="3"/>
      <c r="L140" s="3"/>
      <c r="M140" s="3"/>
      <c r="N140" s="3"/>
      <c r="O140" s="3"/>
    </row>
    <row r="141" spans="1:15" s="4" customFormat="1">
      <c r="A141" s="41"/>
      <c r="B141" s="41"/>
      <c r="C141" s="3"/>
      <c r="F141" s="30"/>
      <c r="I141" s="3"/>
      <c r="J141" s="3"/>
      <c r="K141" s="3"/>
      <c r="L141" s="3"/>
      <c r="M141" s="3"/>
      <c r="N141" s="3"/>
      <c r="O141" s="3"/>
    </row>
    <row r="142" spans="1:15" s="4" customFormat="1">
      <c r="A142" s="41"/>
      <c r="B142" s="41"/>
      <c r="C142" s="3"/>
      <c r="F142" s="30"/>
      <c r="I142" s="3"/>
      <c r="J142" s="3"/>
      <c r="K142" s="3"/>
      <c r="L142" s="3"/>
      <c r="M142" s="3"/>
      <c r="N142" s="3"/>
      <c r="O142" s="3"/>
    </row>
    <row r="143" spans="1:15" s="4" customFormat="1">
      <c r="A143" s="41"/>
      <c r="B143" s="41"/>
      <c r="C143" s="3"/>
      <c r="F143" s="30"/>
      <c r="I143" s="3"/>
      <c r="J143" s="3"/>
      <c r="K143" s="3"/>
      <c r="L143" s="3"/>
      <c r="M143" s="3"/>
      <c r="N143" s="3"/>
      <c r="O143" s="3"/>
    </row>
    <row r="144" spans="1:15" s="4" customFormat="1">
      <c r="A144" s="41"/>
      <c r="B144" s="41"/>
      <c r="C144" s="3"/>
      <c r="F144" s="30"/>
      <c r="I144" s="3"/>
      <c r="J144" s="3"/>
      <c r="K144" s="3"/>
      <c r="L144" s="3"/>
      <c r="M144" s="3"/>
      <c r="N144" s="3"/>
      <c r="O144" s="3"/>
    </row>
    <row r="145" spans="1:15" s="4" customFormat="1">
      <c r="A145" s="41"/>
      <c r="B145" s="41"/>
      <c r="C145" s="3"/>
      <c r="F145" s="30"/>
      <c r="I145" s="3"/>
      <c r="J145" s="3"/>
      <c r="K145" s="3"/>
      <c r="L145" s="3"/>
      <c r="M145" s="3"/>
      <c r="N145" s="3"/>
      <c r="O145" s="3"/>
    </row>
    <row r="146" spans="1:15" s="4" customFormat="1">
      <c r="A146" s="41"/>
      <c r="B146" s="41"/>
      <c r="C146" s="3"/>
      <c r="F146" s="30"/>
      <c r="I146" s="3"/>
      <c r="J146" s="3"/>
      <c r="K146" s="3"/>
      <c r="L146" s="3"/>
      <c r="M146" s="3"/>
      <c r="N146" s="3"/>
      <c r="O146" s="3"/>
    </row>
    <row r="147" spans="1:15" s="4" customFormat="1">
      <c r="A147" s="41"/>
      <c r="B147" s="41"/>
      <c r="C147" s="3"/>
      <c r="F147" s="30"/>
      <c r="I147" s="3"/>
      <c r="J147" s="3"/>
      <c r="K147" s="3"/>
      <c r="L147" s="3"/>
      <c r="M147" s="3"/>
      <c r="N147" s="3"/>
      <c r="O147" s="3"/>
    </row>
    <row r="148" spans="1:15" s="4" customFormat="1">
      <c r="A148" s="41"/>
      <c r="B148" s="41"/>
      <c r="C148" s="3"/>
      <c r="F148" s="30"/>
      <c r="I148" s="3"/>
      <c r="J148" s="3"/>
      <c r="K148" s="3"/>
      <c r="L148" s="3"/>
      <c r="M148" s="3"/>
      <c r="N148" s="3"/>
      <c r="O148" s="3"/>
    </row>
    <row r="149" spans="1:15" s="4" customFormat="1">
      <c r="A149" s="41"/>
      <c r="B149" s="41"/>
      <c r="C149" s="3"/>
      <c r="F149" s="30"/>
      <c r="I149" s="3"/>
      <c r="J149" s="3"/>
      <c r="K149" s="3"/>
      <c r="L149" s="3"/>
      <c r="M149" s="3"/>
      <c r="N149" s="3"/>
      <c r="O149" s="3"/>
    </row>
    <row r="150" spans="1:15" s="4" customFormat="1">
      <c r="A150" s="41"/>
      <c r="B150" s="41"/>
      <c r="C150" s="3"/>
      <c r="F150" s="30"/>
      <c r="I150" s="3"/>
      <c r="J150" s="3"/>
      <c r="K150" s="3"/>
      <c r="L150" s="3"/>
      <c r="M150" s="3"/>
      <c r="N150" s="3"/>
      <c r="O150" s="3"/>
    </row>
    <row r="151" spans="1:15" s="4" customFormat="1">
      <c r="A151" s="41"/>
      <c r="B151" s="41"/>
      <c r="C151" s="3"/>
      <c r="F151" s="30"/>
      <c r="I151" s="3"/>
      <c r="J151" s="3"/>
      <c r="K151" s="3"/>
      <c r="L151" s="3"/>
      <c r="M151" s="3"/>
      <c r="N151" s="3"/>
      <c r="O151" s="3"/>
    </row>
    <row r="152" spans="1:15" s="4" customFormat="1">
      <c r="A152" s="41"/>
      <c r="B152" s="41"/>
      <c r="C152" s="3"/>
      <c r="F152" s="30"/>
      <c r="I152" s="3"/>
      <c r="J152" s="3"/>
      <c r="K152" s="3"/>
      <c r="L152" s="3"/>
      <c r="M152" s="3"/>
      <c r="N152" s="3"/>
      <c r="O152" s="3"/>
    </row>
    <row r="153" spans="1:15" s="4" customFormat="1">
      <c r="A153" s="41"/>
      <c r="B153" s="41"/>
      <c r="C153" s="3"/>
      <c r="F153" s="30"/>
      <c r="I153" s="3"/>
      <c r="J153" s="3"/>
      <c r="K153" s="3"/>
      <c r="L153" s="3"/>
      <c r="M153" s="3"/>
      <c r="N153" s="3"/>
      <c r="O153" s="3"/>
    </row>
    <row r="154" spans="1:15" s="4" customFormat="1">
      <c r="A154" s="41"/>
      <c r="B154" s="41"/>
      <c r="C154" s="3"/>
      <c r="F154" s="30"/>
      <c r="I154" s="3"/>
      <c r="J154" s="3"/>
      <c r="K154" s="3"/>
      <c r="L154" s="3"/>
      <c r="M154" s="3"/>
      <c r="N154" s="3"/>
      <c r="O154" s="3"/>
    </row>
    <row r="155" spans="1:15" s="4" customFormat="1">
      <c r="A155" s="41"/>
      <c r="B155" s="41"/>
      <c r="C155" s="3"/>
      <c r="F155" s="30"/>
      <c r="I155" s="3"/>
      <c r="J155" s="3"/>
      <c r="K155" s="3"/>
      <c r="L155" s="3"/>
      <c r="M155" s="3"/>
      <c r="N155" s="3"/>
      <c r="O155" s="3"/>
    </row>
    <row r="156" spans="1:15" s="4" customFormat="1">
      <c r="A156" s="41"/>
      <c r="B156" s="41"/>
      <c r="C156" s="3"/>
      <c r="F156" s="30"/>
      <c r="I156" s="3"/>
      <c r="J156" s="3"/>
      <c r="K156" s="3"/>
      <c r="L156" s="3"/>
      <c r="M156" s="3"/>
      <c r="N156" s="3"/>
      <c r="O156" s="3"/>
    </row>
    <row r="157" spans="1:15" s="4" customFormat="1">
      <c r="A157" s="41"/>
      <c r="B157" s="41"/>
      <c r="C157" s="3"/>
      <c r="F157" s="30"/>
      <c r="I157" s="3"/>
      <c r="J157" s="3"/>
      <c r="K157" s="3"/>
      <c r="L157" s="3"/>
      <c r="M157" s="3"/>
      <c r="N157" s="3"/>
      <c r="O157" s="3"/>
    </row>
    <row r="158" spans="1:15" s="4" customFormat="1">
      <c r="A158" s="41"/>
      <c r="B158" s="41"/>
      <c r="C158" s="3"/>
      <c r="F158" s="30"/>
      <c r="I158" s="3"/>
      <c r="J158" s="3"/>
      <c r="K158" s="3"/>
      <c r="L158" s="3"/>
      <c r="M158" s="3"/>
      <c r="N158" s="3"/>
      <c r="O158" s="3"/>
    </row>
    <row r="159" spans="1:15" s="4" customFormat="1">
      <c r="A159" s="41"/>
      <c r="B159" s="41"/>
      <c r="C159" s="3"/>
      <c r="F159" s="30"/>
      <c r="I159" s="3"/>
      <c r="J159" s="3"/>
      <c r="K159" s="3"/>
      <c r="L159" s="3"/>
      <c r="M159" s="3"/>
      <c r="N159" s="3"/>
      <c r="O159" s="3"/>
    </row>
    <row r="160" spans="1:15" s="4" customFormat="1">
      <c r="A160" s="41"/>
      <c r="B160" s="41"/>
      <c r="C160" s="3"/>
      <c r="F160" s="30"/>
      <c r="I160" s="3"/>
      <c r="J160" s="3"/>
      <c r="K160" s="3"/>
      <c r="L160" s="3"/>
      <c r="M160" s="3"/>
      <c r="N160" s="3"/>
      <c r="O160" s="3"/>
    </row>
    <row r="161" spans="1:15" s="4" customFormat="1">
      <c r="A161" s="41"/>
      <c r="B161" s="41"/>
      <c r="C161" s="3"/>
      <c r="F161" s="30"/>
      <c r="I161" s="3"/>
      <c r="J161" s="3"/>
      <c r="K161" s="3"/>
      <c r="L161" s="3"/>
      <c r="M161" s="3"/>
      <c r="N161" s="3"/>
      <c r="O161" s="3"/>
    </row>
    <row r="162" spans="1:15" s="4" customFormat="1">
      <c r="A162" s="41"/>
      <c r="B162" s="41"/>
      <c r="C162" s="3"/>
      <c r="F162" s="30"/>
      <c r="I162" s="3"/>
      <c r="J162" s="3"/>
      <c r="K162" s="3"/>
      <c r="L162" s="3"/>
      <c r="M162" s="3"/>
      <c r="N162" s="3"/>
      <c r="O162" s="3"/>
    </row>
    <row r="163" spans="1:15" s="4" customFormat="1">
      <c r="A163" s="41"/>
      <c r="B163" s="41"/>
      <c r="C163" s="3"/>
      <c r="F163" s="30"/>
      <c r="I163" s="3"/>
      <c r="J163" s="3"/>
      <c r="K163" s="3"/>
      <c r="L163" s="3"/>
      <c r="M163" s="3"/>
      <c r="N163" s="3"/>
      <c r="O163" s="3"/>
    </row>
    <row r="164" spans="1:15" s="4" customFormat="1">
      <c r="A164" s="41"/>
      <c r="B164" s="41"/>
      <c r="C164" s="3"/>
      <c r="F164" s="30"/>
      <c r="I164" s="3"/>
      <c r="J164" s="3"/>
      <c r="K164" s="3"/>
      <c r="L164" s="3"/>
      <c r="M164" s="3"/>
      <c r="N164" s="3"/>
      <c r="O164" s="3"/>
    </row>
    <row r="165" spans="1:15" s="4" customFormat="1">
      <c r="A165" s="41"/>
      <c r="B165" s="41"/>
      <c r="C165" s="3"/>
      <c r="F165" s="30"/>
      <c r="I165" s="3"/>
      <c r="J165" s="3"/>
      <c r="K165" s="3"/>
      <c r="L165" s="3"/>
      <c r="M165" s="3"/>
      <c r="N165" s="3"/>
      <c r="O165" s="3"/>
    </row>
    <row r="166" spans="1:15" s="4" customFormat="1">
      <c r="A166" s="41"/>
      <c r="B166" s="41"/>
      <c r="C166" s="3"/>
      <c r="F166" s="30"/>
      <c r="I166" s="3"/>
      <c r="J166" s="3"/>
      <c r="K166" s="3"/>
      <c r="L166" s="3"/>
      <c r="M166" s="3"/>
      <c r="N166" s="3"/>
      <c r="O166" s="3"/>
    </row>
    <row r="167" spans="1:15" s="4" customFormat="1">
      <c r="A167" s="41"/>
      <c r="B167" s="41"/>
      <c r="C167" s="3"/>
      <c r="F167" s="30"/>
      <c r="I167" s="3"/>
      <c r="J167" s="3"/>
      <c r="K167" s="3"/>
      <c r="L167" s="3"/>
      <c r="M167" s="3"/>
      <c r="N167" s="3"/>
      <c r="O167" s="3"/>
    </row>
    <row r="168" spans="1:15" s="4" customFormat="1">
      <c r="A168" s="41"/>
      <c r="B168" s="41"/>
      <c r="C168" s="3"/>
      <c r="F168" s="30"/>
      <c r="I168" s="3"/>
      <c r="J168" s="3"/>
      <c r="K168" s="3"/>
      <c r="L168" s="3"/>
      <c r="M168" s="3"/>
      <c r="N168" s="3"/>
      <c r="O168" s="3"/>
    </row>
    <row r="169" spans="1:15" s="4" customFormat="1">
      <c r="A169" s="41"/>
      <c r="B169" s="41"/>
      <c r="C169" s="3"/>
      <c r="F169" s="30"/>
      <c r="I169" s="3"/>
      <c r="J169" s="3"/>
      <c r="K169" s="3"/>
      <c r="L169" s="3"/>
      <c r="M169" s="3"/>
      <c r="N169" s="3"/>
      <c r="O169" s="3"/>
    </row>
    <row r="170" spans="1:15" s="4" customFormat="1">
      <c r="A170" s="41"/>
      <c r="B170" s="41"/>
      <c r="C170" s="3"/>
      <c r="F170" s="30"/>
      <c r="I170" s="3"/>
      <c r="J170" s="3"/>
      <c r="K170" s="3"/>
      <c r="L170" s="3"/>
      <c r="M170" s="3"/>
      <c r="N170" s="3"/>
      <c r="O170" s="3"/>
    </row>
    <row r="171" spans="1:15" s="4" customFormat="1">
      <c r="A171" s="41"/>
      <c r="B171" s="41"/>
      <c r="C171" s="3"/>
      <c r="F171" s="30"/>
      <c r="I171" s="3"/>
      <c r="J171" s="3"/>
      <c r="K171" s="3"/>
      <c r="L171" s="3"/>
      <c r="M171" s="3"/>
      <c r="N171" s="3"/>
      <c r="O171" s="3"/>
    </row>
    <row r="172" spans="1:15" s="4" customFormat="1">
      <c r="A172" s="29"/>
      <c r="B172" s="29"/>
      <c r="C172" s="3"/>
      <c r="F172" s="30"/>
      <c r="I172" s="3"/>
      <c r="J172" s="3"/>
      <c r="K172" s="3"/>
      <c r="L172" s="3"/>
      <c r="M172" s="3"/>
      <c r="N172" s="3"/>
      <c r="O172" s="3"/>
    </row>
    <row r="173" spans="1:15" s="4" customFormat="1">
      <c r="A173" s="29"/>
      <c r="B173" s="29"/>
      <c r="C173" s="3"/>
      <c r="F173" s="30"/>
      <c r="I173" s="3"/>
      <c r="J173" s="3"/>
      <c r="K173" s="3"/>
      <c r="L173" s="3"/>
      <c r="M173" s="3"/>
      <c r="N173" s="3"/>
      <c r="O173" s="3"/>
    </row>
    <row r="174" spans="1:15" s="4" customFormat="1">
      <c r="A174" s="29"/>
      <c r="B174" s="29"/>
      <c r="C174" s="3"/>
      <c r="F174" s="30"/>
      <c r="I174" s="3"/>
      <c r="J174" s="3"/>
      <c r="K174" s="3"/>
      <c r="L174" s="3"/>
      <c r="M174" s="3"/>
      <c r="N174" s="3"/>
      <c r="O174" s="3"/>
    </row>
    <row r="175" spans="1:15" s="4" customFormat="1">
      <c r="A175" s="29"/>
      <c r="B175" s="29"/>
      <c r="C175" s="3"/>
      <c r="F175" s="30"/>
      <c r="I175" s="3"/>
      <c r="J175" s="3"/>
      <c r="K175" s="3"/>
      <c r="L175" s="3"/>
      <c r="M175" s="3"/>
      <c r="N175" s="3"/>
      <c r="O175" s="3"/>
    </row>
    <row r="176" spans="1:15" s="4" customFormat="1">
      <c r="A176" s="29"/>
      <c r="B176" s="29"/>
      <c r="C176" s="3"/>
      <c r="F176" s="30"/>
      <c r="I176" s="3"/>
      <c r="J176" s="3"/>
      <c r="K176" s="3"/>
      <c r="L176" s="3"/>
      <c r="M176" s="3"/>
      <c r="N176" s="3"/>
      <c r="O176" s="3"/>
    </row>
    <row r="177" spans="1:15" s="4" customFormat="1">
      <c r="A177" s="29"/>
      <c r="B177" s="29"/>
      <c r="C177" s="3"/>
      <c r="F177" s="30"/>
      <c r="I177" s="3"/>
      <c r="J177" s="3"/>
      <c r="K177" s="3"/>
      <c r="L177" s="3"/>
      <c r="M177" s="3"/>
      <c r="N177" s="3"/>
      <c r="O177" s="3"/>
    </row>
    <row r="178" spans="1:15" s="4" customFormat="1">
      <c r="A178" s="29"/>
      <c r="B178" s="29"/>
      <c r="C178" s="3"/>
      <c r="F178" s="30"/>
      <c r="I178" s="3"/>
      <c r="J178" s="3"/>
      <c r="K178" s="3"/>
      <c r="L178" s="3"/>
      <c r="M178" s="3"/>
      <c r="N178" s="3"/>
      <c r="O178" s="3"/>
    </row>
    <row r="179" spans="1:15" s="4" customFormat="1">
      <c r="A179" s="29"/>
      <c r="B179" s="29"/>
      <c r="C179" s="3"/>
      <c r="F179" s="30"/>
      <c r="I179" s="3"/>
      <c r="J179" s="3"/>
      <c r="K179" s="3"/>
      <c r="L179" s="3"/>
      <c r="M179" s="3"/>
      <c r="N179" s="3"/>
      <c r="O179" s="3"/>
    </row>
    <row r="180" spans="1:15" s="4" customFormat="1">
      <c r="A180" s="29"/>
      <c r="B180" s="29"/>
      <c r="C180" s="3"/>
      <c r="F180" s="30"/>
      <c r="I180" s="3"/>
      <c r="J180" s="3"/>
      <c r="K180" s="3"/>
      <c r="L180" s="3"/>
      <c r="M180" s="3"/>
      <c r="N180" s="3"/>
      <c r="O180" s="3"/>
    </row>
    <row r="181" spans="1:15" s="4" customFormat="1">
      <c r="A181" s="29"/>
      <c r="B181" s="29"/>
      <c r="C181" s="3"/>
      <c r="F181" s="30"/>
      <c r="I181" s="3"/>
      <c r="J181" s="3"/>
      <c r="K181" s="3"/>
      <c r="L181" s="3"/>
      <c r="M181" s="3"/>
      <c r="N181" s="3"/>
      <c r="O181" s="3"/>
    </row>
    <row r="182" spans="1:15" s="4" customFormat="1">
      <c r="A182" s="29"/>
      <c r="B182" s="29"/>
      <c r="C182" s="3"/>
      <c r="F182" s="30"/>
      <c r="I182" s="3"/>
      <c r="J182" s="3"/>
      <c r="K182" s="3"/>
      <c r="L182" s="3"/>
      <c r="M182" s="3"/>
      <c r="N182" s="3"/>
      <c r="O182" s="3"/>
    </row>
    <row r="183" spans="1:15" s="4" customFormat="1">
      <c r="A183" s="29"/>
      <c r="B183" s="29"/>
      <c r="C183" s="3"/>
      <c r="F183" s="30"/>
      <c r="I183" s="3"/>
      <c r="J183" s="3"/>
      <c r="K183" s="3"/>
      <c r="L183" s="3"/>
      <c r="M183" s="3"/>
      <c r="N183" s="3"/>
      <c r="O183" s="3"/>
    </row>
    <row r="184" spans="1:15" s="4" customFormat="1">
      <c r="A184" s="29"/>
      <c r="B184" s="29"/>
      <c r="C184" s="3"/>
      <c r="F184" s="30"/>
      <c r="I184" s="3"/>
      <c r="J184" s="3"/>
      <c r="K184" s="3"/>
      <c r="L184" s="3"/>
      <c r="M184" s="3"/>
      <c r="N184" s="3"/>
      <c r="O184" s="3"/>
    </row>
    <row r="185" spans="1:15" s="4" customFormat="1">
      <c r="A185" s="29"/>
      <c r="B185" s="29"/>
      <c r="C185" s="3"/>
      <c r="F185" s="30"/>
      <c r="I185" s="3"/>
      <c r="J185" s="3"/>
      <c r="K185" s="3"/>
      <c r="L185" s="3"/>
      <c r="M185" s="3"/>
      <c r="N185" s="3"/>
      <c r="O185" s="3"/>
    </row>
    <row r="186" spans="1:15" s="4" customFormat="1">
      <c r="A186" s="29"/>
      <c r="B186" s="29"/>
      <c r="C186" s="3"/>
      <c r="F186" s="30"/>
      <c r="I186" s="3"/>
      <c r="J186" s="3"/>
      <c r="K186" s="3"/>
      <c r="L186" s="3"/>
      <c r="M186" s="3"/>
      <c r="N186" s="3"/>
      <c r="O186" s="3"/>
    </row>
    <row r="187" spans="1:15" s="4" customFormat="1">
      <c r="A187" s="29"/>
      <c r="B187" s="29"/>
      <c r="C187" s="3"/>
      <c r="F187" s="30"/>
      <c r="I187" s="3"/>
      <c r="J187" s="3"/>
      <c r="K187" s="3"/>
      <c r="L187" s="3"/>
      <c r="M187" s="3"/>
      <c r="N187" s="3"/>
      <c r="O187" s="3"/>
    </row>
    <row r="188" spans="1:15" s="4" customFormat="1">
      <c r="A188" s="29"/>
      <c r="B188" s="29"/>
      <c r="C188" s="3"/>
      <c r="F188" s="30"/>
      <c r="I188" s="3"/>
      <c r="J188" s="3"/>
      <c r="K188" s="3"/>
      <c r="L188" s="3"/>
      <c r="M188" s="3"/>
      <c r="N188" s="3"/>
      <c r="O188" s="3"/>
    </row>
    <row r="189" spans="1:15" s="4" customFormat="1">
      <c r="A189" s="29"/>
      <c r="B189" s="29"/>
      <c r="C189" s="3"/>
      <c r="F189" s="30"/>
      <c r="I189" s="3"/>
      <c r="J189" s="3"/>
      <c r="K189" s="3"/>
      <c r="L189" s="3"/>
      <c r="M189" s="3"/>
      <c r="N189" s="3"/>
      <c r="O189" s="3"/>
    </row>
    <row r="190" spans="1:15" s="4" customFormat="1">
      <c r="A190" s="29"/>
      <c r="B190" s="29"/>
      <c r="C190" s="3"/>
      <c r="F190" s="30"/>
      <c r="I190" s="3"/>
      <c r="J190" s="3"/>
      <c r="K190" s="3"/>
      <c r="L190" s="3"/>
      <c r="M190" s="3"/>
      <c r="N190" s="3"/>
      <c r="O190" s="3"/>
    </row>
    <row r="191" spans="1:15" s="4" customFormat="1">
      <c r="A191" s="29"/>
      <c r="B191" s="29"/>
      <c r="C191" s="3"/>
      <c r="F191" s="30"/>
      <c r="I191" s="3"/>
      <c r="J191" s="3"/>
      <c r="K191" s="3"/>
      <c r="L191" s="3"/>
      <c r="M191" s="3"/>
      <c r="N191" s="3"/>
      <c r="O191" s="3"/>
    </row>
    <row r="192" spans="1:15" s="4" customFormat="1">
      <c r="A192" s="29"/>
      <c r="B192" s="29"/>
      <c r="C192" s="3"/>
      <c r="F192" s="30"/>
      <c r="I192" s="3"/>
      <c r="J192" s="3"/>
      <c r="K192" s="3"/>
      <c r="L192" s="3"/>
      <c r="M192" s="3"/>
      <c r="N192" s="3"/>
      <c r="O192" s="3"/>
    </row>
    <row r="193" spans="1:15" s="4" customFormat="1">
      <c r="A193" s="29"/>
      <c r="B193" s="29"/>
      <c r="C193" s="3"/>
      <c r="F193" s="30"/>
      <c r="I193" s="3"/>
      <c r="J193" s="3"/>
      <c r="K193" s="3"/>
      <c r="L193" s="3"/>
      <c r="M193" s="3"/>
      <c r="N193" s="3"/>
      <c r="O193" s="3"/>
    </row>
    <row r="194" spans="1:15" s="4" customFormat="1">
      <c r="A194" s="29"/>
      <c r="B194" s="29"/>
      <c r="C194" s="3"/>
      <c r="F194" s="30"/>
      <c r="I194" s="3"/>
      <c r="J194" s="3"/>
      <c r="K194" s="3"/>
      <c r="L194" s="3"/>
      <c r="M194" s="3"/>
      <c r="N194" s="3"/>
      <c r="O194" s="3"/>
    </row>
    <row r="195" spans="1:15" s="4" customFormat="1">
      <c r="A195" s="29"/>
      <c r="B195" s="29"/>
      <c r="C195" s="3"/>
      <c r="F195" s="30"/>
      <c r="I195" s="3"/>
      <c r="J195" s="3"/>
      <c r="K195" s="3"/>
      <c r="L195" s="3"/>
      <c r="M195" s="3"/>
      <c r="N195" s="3"/>
      <c r="O195" s="3"/>
    </row>
    <row r="196" spans="1:15" s="4" customFormat="1">
      <c r="A196" s="29"/>
      <c r="B196" s="29"/>
      <c r="C196" s="3"/>
      <c r="F196" s="30"/>
      <c r="I196" s="3"/>
      <c r="J196" s="3"/>
      <c r="K196" s="3"/>
      <c r="L196" s="3"/>
      <c r="M196" s="3"/>
      <c r="N196" s="3"/>
      <c r="O196" s="3"/>
    </row>
    <row r="197" spans="1:15" s="4" customFormat="1">
      <c r="A197" s="29"/>
      <c r="B197" s="29"/>
      <c r="C197" s="3"/>
      <c r="F197" s="30"/>
      <c r="I197" s="3"/>
      <c r="J197" s="3"/>
      <c r="K197" s="3"/>
      <c r="L197" s="3"/>
      <c r="M197" s="3"/>
      <c r="N197" s="3"/>
      <c r="O197" s="3"/>
    </row>
    <row r="198" spans="1:15" s="4" customFormat="1">
      <c r="A198" s="29"/>
      <c r="B198" s="29"/>
      <c r="C198" s="3"/>
      <c r="F198" s="30"/>
      <c r="I198" s="3"/>
      <c r="J198" s="3"/>
      <c r="K198" s="3"/>
      <c r="L198" s="3"/>
      <c r="M198" s="3"/>
      <c r="N198" s="3"/>
      <c r="O198" s="3"/>
    </row>
    <row r="199" spans="1:15" s="43" customFormat="1">
      <c r="A199" s="42"/>
      <c r="B199" s="42"/>
      <c r="D199" s="44"/>
      <c r="E199" s="44"/>
      <c r="F199" s="45"/>
      <c r="G199" s="44"/>
      <c r="H199" s="44"/>
    </row>
    <row r="200" spans="1:15" s="43" customFormat="1" hidden="1">
      <c r="A200" s="1" t="s">
        <v>7</v>
      </c>
      <c r="B200" s="1" t="str">
        <f>IF($D$7="МУЖЧИНЫ И ЖЕНЩИНЫ","МУЖЧИНЫ",IF($D$7="ДО 19 ЛЕТ","ЮНИОРЫ","ЮНОШИ"))</f>
        <v>МУЖЧИНЫ</v>
      </c>
      <c r="C200" s="2" t="s">
        <v>8</v>
      </c>
      <c r="D200" s="2" t="s">
        <v>9</v>
      </c>
      <c r="E200" s="44"/>
      <c r="F200" s="44"/>
      <c r="G200" s="45"/>
      <c r="H200" s="44"/>
      <c r="I200" s="44"/>
    </row>
    <row r="201" spans="1:15" s="43" customFormat="1" hidden="1">
      <c r="A201" s="1" t="s">
        <v>10</v>
      </c>
      <c r="B201" s="1" t="str">
        <f>IF($D$7="МУЖЧИНЫ И ЖЕНЩИНЫ","ЖЕНЩИНЫ",IF($D$7="ДО 19 ЛЕТ","ЮНИОРКИ","ДЕВУШКИ"))</f>
        <v>ЖЕНЩИНЫ</v>
      </c>
      <c r="C201" s="2" t="s">
        <v>11</v>
      </c>
      <c r="D201" s="2" t="s">
        <v>12</v>
      </c>
      <c r="E201" s="44"/>
      <c r="F201" s="44"/>
      <c r="G201" s="45"/>
      <c r="H201" s="44"/>
      <c r="I201" s="44"/>
    </row>
    <row r="202" spans="1:15" s="43" customFormat="1" hidden="1">
      <c r="A202" s="1" t="s">
        <v>13</v>
      </c>
      <c r="B202" s="1" t="str">
        <f>IF($D$7="МУЖЧИНЫ И ЖЕНЩИНЫ","МУЖЧИНЫ И ЖЕНЩИНЫ",IF($D$7="ДО 19 ЛЕТ","ЮНИОРЫ И ЮНИОРКИ","ЮНОШИ И ДЕВУШКИ"))</f>
        <v>МУЖЧИНЫ И ЖЕНЩИНЫ</v>
      </c>
      <c r="C202" s="2" t="s">
        <v>14</v>
      </c>
      <c r="D202" s="2" t="s">
        <v>15</v>
      </c>
      <c r="E202" s="44"/>
      <c r="F202" s="44"/>
      <c r="G202" s="45"/>
      <c r="H202" s="44"/>
      <c r="I202" s="44"/>
    </row>
    <row r="203" spans="1:15" s="43" customFormat="1" hidden="1">
      <c r="A203" s="1" t="s">
        <v>16</v>
      </c>
      <c r="B203" s="1"/>
      <c r="C203" s="2" t="s">
        <v>17</v>
      </c>
      <c r="D203" s="2" t="s">
        <v>18</v>
      </c>
      <c r="E203" s="44"/>
      <c r="F203" s="44"/>
      <c r="G203" s="45"/>
      <c r="H203" s="44"/>
      <c r="I203" s="44"/>
    </row>
    <row r="204" spans="1:15" s="43" customFormat="1" hidden="1">
      <c r="A204" s="1" t="s">
        <v>19</v>
      </c>
      <c r="B204" s="1"/>
      <c r="C204" s="2" t="s">
        <v>20</v>
      </c>
      <c r="D204" s="2" t="s">
        <v>21</v>
      </c>
      <c r="E204" s="44"/>
      <c r="F204" s="44"/>
      <c r="G204" s="45"/>
      <c r="H204" s="44"/>
      <c r="I204" s="44"/>
    </row>
    <row r="205" spans="1:15" s="43" customFormat="1" hidden="1">
      <c r="A205" s="1" t="s">
        <v>22</v>
      </c>
      <c r="B205" s="1"/>
      <c r="C205" s="2" t="s">
        <v>23</v>
      </c>
      <c r="D205" s="2"/>
      <c r="E205" s="44"/>
      <c r="F205" s="44"/>
      <c r="G205" s="45"/>
      <c r="H205" s="44"/>
      <c r="I205" s="44"/>
    </row>
    <row r="206" spans="1:15" s="43" customFormat="1" hidden="1">
      <c r="A206" s="1"/>
      <c r="B206" s="1"/>
      <c r="C206" s="2" t="s">
        <v>24</v>
      </c>
      <c r="D206" s="2"/>
      <c r="E206" s="44"/>
      <c r="F206" s="44"/>
      <c r="G206" s="45"/>
      <c r="H206" s="44"/>
      <c r="I206" s="44"/>
    </row>
    <row r="207" spans="1:15" s="43" customFormat="1">
      <c r="A207" s="42"/>
      <c r="B207" s="42"/>
      <c r="D207" s="44"/>
      <c r="E207" s="44"/>
      <c r="F207" s="45"/>
      <c r="G207" s="44"/>
      <c r="H207" s="44"/>
    </row>
    <row r="208" spans="1:15" s="4" customFormat="1">
      <c r="A208" s="29"/>
      <c r="B208" s="29"/>
      <c r="C208" s="3"/>
      <c r="F208" s="30"/>
      <c r="I208" s="3"/>
      <c r="J208" s="3"/>
      <c r="K208" s="3"/>
      <c r="L208" s="3"/>
      <c r="M208" s="3"/>
      <c r="N208" s="3"/>
      <c r="O208" s="3"/>
    </row>
    <row r="209" spans="1:15" s="4" customFormat="1">
      <c r="A209" s="29"/>
      <c r="B209" s="29"/>
      <c r="C209" s="3"/>
      <c r="F209" s="30"/>
      <c r="I209" s="3"/>
      <c r="J209" s="3"/>
      <c r="K209" s="3"/>
      <c r="L209" s="3"/>
      <c r="M209" s="3"/>
      <c r="N209" s="3"/>
      <c r="O209" s="3"/>
    </row>
    <row r="210" spans="1:15" s="4" customFormat="1">
      <c r="A210" s="29"/>
      <c r="B210" s="29"/>
      <c r="C210" s="3"/>
      <c r="F210" s="30"/>
      <c r="I210" s="3"/>
      <c r="J210" s="3"/>
      <c r="K210" s="3"/>
      <c r="L210" s="3"/>
      <c r="M210" s="3"/>
      <c r="N210" s="3"/>
      <c r="O210" s="3"/>
    </row>
    <row r="211" spans="1:15" s="4" customFormat="1">
      <c r="A211" s="29"/>
      <c r="B211" s="29"/>
      <c r="C211" s="3"/>
      <c r="F211" s="30"/>
      <c r="I211" s="3"/>
      <c r="J211" s="3"/>
      <c r="K211" s="3"/>
      <c r="L211" s="3"/>
      <c r="M211" s="3"/>
      <c r="N211" s="3"/>
      <c r="O211" s="3"/>
    </row>
    <row r="212" spans="1:15" s="4" customFormat="1">
      <c r="A212" s="29"/>
      <c r="B212" s="29"/>
      <c r="C212" s="3"/>
      <c r="F212" s="30"/>
      <c r="I212" s="3"/>
      <c r="J212" s="3"/>
      <c r="K212" s="3"/>
      <c r="L212" s="3"/>
      <c r="M212" s="3"/>
      <c r="N212" s="3"/>
      <c r="O212" s="3"/>
    </row>
    <row r="213" spans="1:15" s="4" customFormat="1">
      <c r="A213" s="29"/>
      <c r="B213" s="29"/>
      <c r="C213" s="3"/>
      <c r="F213" s="30"/>
      <c r="I213" s="3"/>
      <c r="J213" s="3"/>
      <c r="K213" s="3"/>
      <c r="L213" s="3"/>
      <c r="M213" s="3"/>
      <c r="N213" s="3"/>
      <c r="O213" s="3"/>
    </row>
    <row r="214" spans="1:15" s="4" customFormat="1">
      <c r="A214" s="29"/>
      <c r="B214" s="29"/>
      <c r="C214" s="3"/>
      <c r="F214" s="30"/>
      <c r="I214" s="3"/>
      <c r="J214" s="3"/>
      <c r="K214" s="3"/>
      <c r="L214" s="3"/>
      <c r="M214" s="3"/>
      <c r="N214" s="3"/>
      <c r="O214" s="3"/>
    </row>
    <row r="215" spans="1:15" s="4" customFormat="1">
      <c r="A215" s="29"/>
      <c r="B215" s="29"/>
      <c r="C215" s="3"/>
      <c r="F215" s="30"/>
      <c r="I215" s="3"/>
      <c r="J215" s="3"/>
      <c r="K215" s="3"/>
      <c r="L215" s="3"/>
      <c r="M215" s="3"/>
      <c r="N215" s="3"/>
      <c r="O215" s="3"/>
    </row>
    <row r="216" spans="1:15" s="4" customFormat="1">
      <c r="A216" s="29"/>
      <c r="B216" s="29"/>
      <c r="C216" s="3"/>
      <c r="F216" s="30"/>
      <c r="I216" s="3"/>
      <c r="J216" s="3"/>
      <c r="K216" s="3"/>
      <c r="L216" s="3"/>
      <c r="M216" s="3"/>
      <c r="N216" s="3"/>
      <c r="O216" s="3"/>
    </row>
    <row r="217" spans="1:15" s="4" customFormat="1">
      <c r="A217" s="29"/>
      <c r="B217" s="29"/>
      <c r="C217" s="3"/>
      <c r="F217" s="30"/>
      <c r="I217" s="3"/>
      <c r="J217" s="3"/>
      <c r="K217" s="3"/>
      <c r="L217" s="3"/>
      <c r="M217" s="3"/>
      <c r="N217" s="3"/>
      <c r="O217" s="3"/>
    </row>
    <row r="218" spans="1:15" s="4" customFormat="1">
      <c r="A218" s="29"/>
      <c r="B218" s="29"/>
      <c r="C218" s="3"/>
      <c r="F218" s="30"/>
      <c r="I218" s="3"/>
      <c r="J218" s="3"/>
      <c r="K218" s="3"/>
      <c r="L218" s="3"/>
      <c r="M218" s="3"/>
      <c r="N218" s="3"/>
      <c r="O218" s="3"/>
    </row>
    <row r="219" spans="1:15" s="4" customFormat="1">
      <c r="A219" s="29"/>
      <c r="B219" s="29"/>
      <c r="C219" s="3"/>
      <c r="F219" s="30"/>
      <c r="I219" s="3"/>
      <c r="J219" s="3"/>
      <c r="K219" s="3"/>
      <c r="L219" s="3"/>
      <c r="M219" s="3"/>
      <c r="N219" s="3"/>
      <c r="O219" s="3"/>
    </row>
    <row r="220" spans="1:15" s="4" customFormat="1">
      <c r="A220" s="29"/>
      <c r="B220" s="29"/>
      <c r="C220" s="3"/>
      <c r="F220" s="30"/>
      <c r="I220" s="3"/>
      <c r="J220" s="3"/>
      <c r="K220" s="3"/>
      <c r="L220" s="3"/>
      <c r="M220" s="3"/>
      <c r="N220" s="3"/>
      <c r="O220" s="3"/>
    </row>
    <row r="221" spans="1:15" s="4" customFormat="1">
      <c r="A221" s="29"/>
      <c r="B221" s="29"/>
      <c r="C221" s="3"/>
      <c r="F221" s="30"/>
      <c r="I221" s="3"/>
      <c r="J221" s="3"/>
      <c r="K221" s="3"/>
      <c r="L221" s="3"/>
      <c r="M221" s="3"/>
      <c r="N221" s="3"/>
      <c r="O221" s="3"/>
    </row>
    <row r="222" spans="1:15" s="4" customFormat="1">
      <c r="A222" s="29"/>
      <c r="B222" s="29"/>
      <c r="C222" s="3"/>
      <c r="F222" s="30"/>
      <c r="I222" s="3"/>
      <c r="J222" s="3"/>
      <c r="K222" s="3"/>
      <c r="L222" s="3"/>
      <c r="M222" s="3"/>
      <c r="N222" s="3"/>
      <c r="O222" s="3"/>
    </row>
    <row r="223" spans="1:15" s="4" customFormat="1">
      <c r="A223" s="29"/>
      <c r="B223" s="29"/>
      <c r="C223" s="3"/>
      <c r="F223" s="30"/>
      <c r="I223" s="3"/>
      <c r="J223" s="3"/>
      <c r="K223" s="3"/>
      <c r="L223" s="3"/>
      <c r="M223" s="3"/>
      <c r="N223" s="3"/>
      <c r="O223" s="3"/>
    </row>
    <row r="224" spans="1:15" s="4" customFormat="1">
      <c r="A224" s="29"/>
      <c r="B224" s="29"/>
      <c r="C224" s="3"/>
      <c r="F224" s="30"/>
      <c r="I224" s="3"/>
      <c r="J224" s="3"/>
      <c r="K224" s="3"/>
      <c r="L224" s="3"/>
      <c r="M224" s="3"/>
      <c r="N224" s="3"/>
      <c r="O224" s="3"/>
    </row>
    <row r="225" spans="1:15" s="4" customFormat="1">
      <c r="A225" s="29"/>
      <c r="B225" s="29"/>
      <c r="C225" s="3"/>
      <c r="F225" s="30"/>
      <c r="I225" s="3"/>
      <c r="J225" s="3"/>
      <c r="K225" s="3"/>
      <c r="L225" s="3"/>
      <c r="M225" s="3"/>
      <c r="N225" s="3"/>
      <c r="O225" s="3"/>
    </row>
    <row r="226" spans="1:15" s="4" customFormat="1">
      <c r="A226" s="29"/>
      <c r="B226" s="29"/>
      <c r="C226" s="3"/>
      <c r="F226" s="30"/>
      <c r="I226" s="3"/>
      <c r="J226" s="3"/>
      <c r="K226" s="3"/>
      <c r="L226" s="3"/>
      <c r="M226" s="3"/>
      <c r="N226" s="3"/>
      <c r="O226" s="3"/>
    </row>
    <row r="227" spans="1:15" s="4" customFormat="1">
      <c r="A227" s="29"/>
      <c r="B227" s="29"/>
      <c r="C227" s="3"/>
      <c r="F227" s="30"/>
      <c r="I227" s="3"/>
      <c r="J227" s="3"/>
      <c r="K227" s="3"/>
      <c r="L227" s="3"/>
      <c r="M227" s="3"/>
      <c r="N227" s="3"/>
      <c r="O227" s="3"/>
    </row>
    <row r="228" spans="1:15" s="4" customFormat="1">
      <c r="A228" s="29"/>
      <c r="B228" s="29"/>
      <c r="C228" s="3"/>
      <c r="F228" s="30"/>
      <c r="I228" s="3"/>
      <c r="J228" s="3"/>
      <c r="K228" s="3"/>
      <c r="L228" s="3"/>
      <c r="M228" s="3"/>
      <c r="N228" s="3"/>
      <c r="O228" s="3"/>
    </row>
    <row r="229" spans="1:15" s="4" customFormat="1">
      <c r="A229" s="29"/>
      <c r="B229" s="29"/>
      <c r="C229" s="3"/>
      <c r="F229" s="30"/>
      <c r="I229" s="3"/>
      <c r="J229" s="3"/>
      <c r="K229" s="3"/>
      <c r="L229" s="3"/>
      <c r="M229" s="3"/>
      <c r="N229" s="3"/>
      <c r="O229" s="3"/>
    </row>
    <row r="230" spans="1:15" s="4" customFormat="1">
      <c r="A230" s="29"/>
      <c r="B230" s="29"/>
      <c r="C230" s="3"/>
      <c r="F230" s="30"/>
      <c r="I230" s="3"/>
      <c r="J230" s="3"/>
      <c r="K230" s="3"/>
      <c r="L230" s="3"/>
      <c r="M230" s="3"/>
      <c r="N230" s="3"/>
      <c r="O230" s="3"/>
    </row>
    <row r="231" spans="1:15" s="4" customFormat="1">
      <c r="A231" s="29"/>
      <c r="B231" s="29"/>
      <c r="C231" s="3"/>
      <c r="F231" s="30"/>
      <c r="I231" s="3"/>
      <c r="J231" s="3"/>
      <c r="K231" s="3"/>
      <c r="L231" s="3"/>
      <c r="M231" s="3"/>
      <c r="N231" s="3"/>
      <c r="O231" s="3"/>
    </row>
    <row r="232" spans="1:15" s="4" customFormat="1">
      <c r="A232" s="29"/>
      <c r="B232" s="29"/>
      <c r="C232" s="3"/>
      <c r="F232" s="30"/>
      <c r="I232" s="3"/>
      <c r="J232" s="3"/>
      <c r="K232" s="3"/>
      <c r="L232" s="3"/>
      <c r="M232" s="3"/>
      <c r="N232" s="3"/>
      <c r="O232" s="3"/>
    </row>
    <row r="233" spans="1:15" s="4" customFormat="1">
      <c r="A233" s="29"/>
      <c r="B233" s="29"/>
      <c r="C233" s="3"/>
      <c r="F233" s="30"/>
      <c r="I233" s="3"/>
      <c r="J233" s="3"/>
      <c r="K233" s="3"/>
      <c r="L233" s="3"/>
      <c r="M233" s="3"/>
      <c r="N233" s="3"/>
      <c r="O233" s="3"/>
    </row>
    <row r="234" spans="1:15" s="4" customFormat="1">
      <c r="A234" s="29"/>
      <c r="B234" s="29"/>
      <c r="C234" s="3"/>
      <c r="F234" s="30"/>
      <c r="I234" s="3"/>
      <c r="J234" s="3"/>
      <c r="K234" s="3"/>
      <c r="L234" s="3"/>
      <c r="M234" s="3"/>
      <c r="N234" s="3"/>
      <c r="O234" s="3"/>
    </row>
    <row r="235" spans="1:15" s="4" customFormat="1">
      <c r="A235" s="29"/>
      <c r="B235" s="29"/>
      <c r="C235" s="3"/>
      <c r="F235" s="30"/>
      <c r="I235" s="3"/>
      <c r="J235" s="3"/>
      <c r="K235" s="3"/>
      <c r="L235" s="3"/>
      <c r="M235" s="3"/>
      <c r="N235" s="3"/>
      <c r="O235" s="3"/>
    </row>
    <row r="236" spans="1:15" s="4" customFormat="1">
      <c r="A236" s="29"/>
      <c r="B236" s="29"/>
      <c r="C236" s="3"/>
      <c r="F236" s="30"/>
      <c r="I236" s="3"/>
      <c r="J236" s="3"/>
      <c r="K236" s="3"/>
      <c r="L236" s="3"/>
      <c r="M236" s="3"/>
      <c r="N236" s="3"/>
      <c r="O236" s="3"/>
    </row>
    <row r="237" spans="1:15" s="4" customFormat="1">
      <c r="A237" s="29"/>
      <c r="B237" s="29"/>
      <c r="C237" s="3"/>
      <c r="F237" s="30"/>
      <c r="I237" s="3"/>
      <c r="J237" s="3"/>
      <c r="K237" s="3"/>
      <c r="L237" s="3"/>
      <c r="M237" s="3"/>
      <c r="N237" s="3"/>
      <c r="O237" s="3"/>
    </row>
    <row r="238" spans="1:15" s="4" customFormat="1">
      <c r="A238" s="29"/>
      <c r="B238" s="29"/>
      <c r="C238" s="3"/>
      <c r="F238" s="30"/>
      <c r="I238" s="3"/>
      <c r="J238" s="3"/>
      <c r="K238" s="3"/>
      <c r="L238" s="3"/>
      <c r="M238" s="3"/>
      <c r="N238" s="3"/>
      <c r="O238" s="3"/>
    </row>
    <row r="239" spans="1:15" s="4" customFormat="1">
      <c r="A239" s="29"/>
      <c r="B239" s="29"/>
      <c r="C239" s="3"/>
      <c r="F239" s="30"/>
      <c r="I239" s="3"/>
      <c r="J239" s="3"/>
      <c r="K239" s="3"/>
      <c r="L239" s="3"/>
      <c r="M239" s="3"/>
      <c r="N239" s="3"/>
      <c r="O239" s="3"/>
    </row>
    <row r="240" spans="1:15" s="4" customFormat="1">
      <c r="A240" s="29"/>
      <c r="B240" s="29"/>
      <c r="C240" s="3"/>
      <c r="F240" s="30"/>
      <c r="I240" s="3"/>
      <c r="J240" s="3"/>
      <c r="K240" s="3"/>
      <c r="L240" s="3"/>
      <c r="M240" s="3"/>
      <c r="N240" s="3"/>
      <c r="O240" s="3"/>
    </row>
    <row r="241" spans="1:15" s="4" customFormat="1">
      <c r="A241" s="29"/>
      <c r="B241" s="29"/>
      <c r="C241" s="3"/>
      <c r="F241" s="30"/>
      <c r="I241" s="3"/>
      <c r="J241" s="3"/>
      <c r="K241" s="3"/>
      <c r="L241" s="3"/>
      <c r="M241" s="3"/>
      <c r="N241" s="3"/>
      <c r="O241" s="3"/>
    </row>
    <row r="242" spans="1:15" s="4" customFormat="1">
      <c r="A242" s="29"/>
      <c r="B242" s="29"/>
      <c r="C242" s="3"/>
      <c r="F242" s="30"/>
      <c r="I242" s="3"/>
      <c r="J242" s="3"/>
      <c r="K242" s="3"/>
      <c r="L242" s="3"/>
      <c r="M242" s="3"/>
      <c r="N242" s="3"/>
      <c r="O242" s="3"/>
    </row>
    <row r="243" spans="1:15" s="4" customFormat="1">
      <c r="A243" s="29"/>
      <c r="B243" s="29"/>
      <c r="C243" s="3"/>
      <c r="F243" s="30"/>
      <c r="I243" s="3"/>
      <c r="J243" s="3"/>
      <c r="K243" s="3"/>
      <c r="L243" s="3"/>
      <c r="M243" s="3"/>
      <c r="N243" s="3"/>
      <c r="O243" s="3"/>
    </row>
    <row r="244" spans="1:15" s="4" customFormat="1">
      <c r="A244" s="29"/>
      <c r="B244" s="29"/>
      <c r="C244" s="3"/>
      <c r="F244" s="30"/>
      <c r="I244" s="3"/>
      <c r="J244" s="3"/>
      <c r="K244" s="3"/>
      <c r="L244" s="3"/>
      <c r="M244" s="3"/>
      <c r="N244" s="3"/>
      <c r="O244" s="3"/>
    </row>
    <row r="245" spans="1:15" s="4" customFormat="1">
      <c r="A245" s="29"/>
      <c r="B245" s="29"/>
      <c r="C245" s="3"/>
      <c r="F245" s="30"/>
      <c r="I245" s="3"/>
      <c r="J245" s="3"/>
      <c r="K245" s="3"/>
      <c r="L245" s="3"/>
      <c r="M245" s="3"/>
      <c r="N245" s="3"/>
      <c r="O245" s="3"/>
    </row>
    <row r="246" spans="1:15" s="4" customFormat="1">
      <c r="A246" s="29"/>
      <c r="B246" s="29"/>
      <c r="C246" s="3"/>
      <c r="F246" s="30"/>
      <c r="I246" s="3"/>
      <c r="J246" s="3"/>
      <c r="K246" s="3"/>
      <c r="L246" s="3"/>
      <c r="M246" s="3"/>
      <c r="N246" s="3"/>
      <c r="O246" s="3"/>
    </row>
    <row r="247" spans="1:15" s="4" customFormat="1">
      <c r="A247" s="29"/>
      <c r="B247" s="29"/>
      <c r="C247" s="3"/>
      <c r="F247" s="30"/>
      <c r="I247" s="3"/>
      <c r="J247" s="3"/>
      <c r="K247" s="3"/>
      <c r="L247" s="3"/>
      <c r="M247" s="3"/>
      <c r="N247" s="3"/>
      <c r="O247" s="3"/>
    </row>
    <row r="248" spans="1:15" s="4" customFormat="1">
      <c r="A248" s="29"/>
      <c r="B248" s="29"/>
      <c r="C248" s="3"/>
      <c r="F248" s="30"/>
      <c r="I248" s="3"/>
      <c r="J248" s="3"/>
      <c r="K248" s="3"/>
      <c r="L248" s="3"/>
      <c r="M248" s="3"/>
      <c r="N248" s="3"/>
      <c r="O248" s="3"/>
    </row>
    <row r="249" spans="1:15" s="4" customFormat="1">
      <c r="A249" s="29"/>
      <c r="B249" s="29"/>
      <c r="C249" s="3"/>
      <c r="F249" s="30"/>
      <c r="I249" s="3"/>
      <c r="J249" s="3"/>
      <c r="K249" s="3"/>
      <c r="L249" s="3"/>
      <c r="M249" s="3"/>
      <c r="N249" s="3"/>
      <c r="O249" s="3"/>
    </row>
    <row r="250" spans="1:15" s="4" customFormat="1">
      <c r="A250" s="29"/>
      <c r="B250" s="29"/>
      <c r="C250" s="3"/>
      <c r="F250" s="30"/>
      <c r="I250" s="3"/>
      <c r="J250" s="3"/>
      <c r="K250" s="3"/>
      <c r="L250" s="3"/>
      <c r="M250" s="3"/>
      <c r="N250" s="3"/>
      <c r="O250" s="3"/>
    </row>
    <row r="251" spans="1:15" s="4" customFormat="1">
      <c r="A251" s="29"/>
      <c r="B251" s="29"/>
      <c r="C251" s="3"/>
      <c r="F251" s="30"/>
      <c r="I251" s="3"/>
      <c r="J251" s="3"/>
      <c r="K251" s="3"/>
      <c r="L251" s="3"/>
      <c r="M251" s="3"/>
      <c r="N251" s="3"/>
      <c r="O251" s="3"/>
    </row>
    <row r="252" spans="1:15" s="4" customFormat="1">
      <c r="A252" s="29"/>
      <c r="B252" s="29"/>
      <c r="C252" s="3"/>
      <c r="F252" s="30"/>
      <c r="I252" s="3"/>
      <c r="J252" s="3"/>
      <c r="K252" s="3"/>
      <c r="L252" s="3"/>
      <c r="M252" s="3"/>
      <c r="N252" s="3"/>
      <c r="O252" s="3"/>
    </row>
    <row r="253" spans="1:15" s="4" customFormat="1">
      <c r="A253" s="29"/>
      <c r="B253" s="29"/>
      <c r="C253" s="3"/>
      <c r="F253" s="30"/>
      <c r="I253" s="3"/>
      <c r="J253" s="3"/>
      <c r="K253" s="3"/>
      <c r="L253" s="3"/>
      <c r="M253" s="3"/>
      <c r="N253" s="3"/>
      <c r="O253" s="3"/>
    </row>
    <row r="254" spans="1:15" s="4" customFormat="1">
      <c r="A254" s="29"/>
      <c r="B254" s="29"/>
      <c r="C254" s="3"/>
      <c r="F254" s="30"/>
      <c r="I254" s="3"/>
      <c r="J254" s="3"/>
      <c r="K254" s="3"/>
      <c r="L254" s="3"/>
      <c r="M254" s="3"/>
      <c r="N254" s="3"/>
      <c r="O254" s="3"/>
    </row>
    <row r="255" spans="1:15" s="4" customFormat="1">
      <c r="A255" s="29"/>
      <c r="B255" s="29"/>
      <c r="C255" s="3"/>
      <c r="F255" s="30"/>
      <c r="I255" s="3"/>
      <c r="J255" s="3"/>
      <c r="K255" s="3"/>
      <c r="L255" s="3"/>
      <c r="M255" s="3"/>
      <c r="N255" s="3"/>
      <c r="O255" s="3"/>
    </row>
    <row r="256" spans="1:15" s="4" customFormat="1">
      <c r="A256" s="29"/>
      <c r="B256" s="29"/>
      <c r="C256" s="3"/>
      <c r="F256" s="30"/>
      <c r="I256" s="3"/>
      <c r="J256" s="3"/>
      <c r="K256" s="3"/>
      <c r="L256" s="3"/>
      <c r="M256" s="3"/>
      <c r="N256" s="3"/>
      <c r="O256" s="3"/>
    </row>
    <row r="257" spans="1:15" s="4" customFormat="1">
      <c r="A257" s="29"/>
      <c r="B257" s="29"/>
      <c r="C257" s="3"/>
      <c r="F257" s="30"/>
      <c r="I257" s="3"/>
      <c r="J257" s="3"/>
      <c r="K257" s="3"/>
      <c r="L257" s="3"/>
      <c r="M257" s="3"/>
      <c r="N257" s="3"/>
      <c r="O257" s="3"/>
    </row>
    <row r="258" spans="1:15" s="4" customFormat="1">
      <c r="A258" s="29"/>
      <c r="B258" s="29"/>
      <c r="C258" s="3"/>
      <c r="F258" s="30"/>
      <c r="I258" s="3"/>
      <c r="J258" s="3"/>
      <c r="K258" s="3"/>
      <c r="L258" s="3"/>
      <c r="M258" s="3"/>
      <c r="N258" s="3"/>
      <c r="O258" s="3"/>
    </row>
    <row r="259" spans="1:15" s="4" customFormat="1">
      <c r="A259" s="29"/>
      <c r="B259" s="29"/>
      <c r="C259" s="3"/>
      <c r="F259" s="30"/>
      <c r="I259" s="3"/>
      <c r="J259" s="3"/>
      <c r="K259" s="3"/>
      <c r="L259" s="3"/>
      <c r="M259" s="3"/>
      <c r="N259" s="3"/>
      <c r="O259" s="3"/>
    </row>
    <row r="260" spans="1:15" s="4" customFormat="1">
      <c r="A260" s="29"/>
      <c r="B260" s="29"/>
      <c r="C260" s="3"/>
      <c r="F260" s="30"/>
      <c r="I260" s="3"/>
      <c r="J260" s="3"/>
      <c r="K260" s="3"/>
      <c r="L260" s="3"/>
      <c r="M260" s="3"/>
      <c r="N260" s="3"/>
      <c r="O260" s="3"/>
    </row>
    <row r="261" spans="1:15" s="4" customFormat="1">
      <c r="A261" s="29"/>
      <c r="B261" s="29"/>
      <c r="C261" s="3"/>
      <c r="F261" s="30"/>
      <c r="I261" s="3"/>
      <c r="J261" s="3"/>
      <c r="K261" s="3"/>
      <c r="L261" s="3"/>
      <c r="M261" s="3"/>
      <c r="N261" s="3"/>
      <c r="O261" s="3"/>
    </row>
    <row r="262" spans="1:15" s="4" customFormat="1">
      <c r="A262" s="29"/>
      <c r="B262" s="29"/>
      <c r="C262" s="3"/>
      <c r="F262" s="30"/>
      <c r="I262" s="3"/>
      <c r="J262" s="3"/>
      <c r="K262" s="3"/>
      <c r="L262" s="3"/>
      <c r="M262" s="3"/>
      <c r="N262" s="3"/>
      <c r="O262" s="3"/>
    </row>
    <row r="263" spans="1:15" s="4" customFormat="1">
      <c r="A263" s="29"/>
      <c r="B263" s="29"/>
      <c r="C263" s="3"/>
      <c r="F263" s="30"/>
      <c r="I263" s="3"/>
      <c r="J263" s="3"/>
      <c r="K263" s="3"/>
      <c r="L263" s="3"/>
      <c r="M263" s="3"/>
      <c r="N263" s="3"/>
      <c r="O263" s="3"/>
    </row>
    <row r="264" spans="1:15" s="4" customFormat="1">
      <c r="A264" s="29"/>
      <c r="B264" s="29"/>
      <c r="C264" s="3"/>
      <c r="F264" s="30"/>
      <c r="I264" s="3"/>
      <c r="J264" s="3"/>
      <c r="K264" s="3"/>
      <c r="L264" s="3"/>
      <c r="M264" s="3"/>
      <c r="N264" s="3"/>
      <c r="O264" s="3"/>
    </row>
    <row r="265" spans="1:15" s="4" customFormat="1">
      <c r="A265" s="29"/>
      <c r="B265" s="29"/>
      <c r="C265" s="3"/>
      <c r="F265" s="30"/>
      <c r="I265" s="3"/>
      <c r="J265" s="3"/>
      <c r="K265" s="3"/>
      <c r="L265" s="3"/>
      <c r="M265" s="3"/>
      <c r="N265" s="3"/>
      <c r="O265" s="3"/>
    </row>
    <row r="266" spans="1:15" s="4" customFormat="1">
      <c r="A266" s="29"/>
      <c r="B266" s="29"/>
      <c r="C266" s="3"/>
      <c r="F266" s="30"/>
      <c r="I266" s="3"/>
      <c r="J266" s="3"/>
      <c r="K266" s="3"/>
      <c r="L266" s="3"/>
      <c r="M266" s="3"/>
      <c r="N266" s="3"/>
      <c r="O266" s="3"/>
    </row>
    <row r="267" spans="1:15" s="4" customFormat="1">
      <c r="A267" s="29"/>
      <c r="B267" s="29"/>
      <c r="C267" s="3"/>
      <c r="F267" s="30"/>
      <c r="I267" s="3"/>
      <c r="J267" s="3"/>
      <c r="K267" s="3"/>
      <c r="L267" s="3"/>
      <c r="M267" s="3"/>
      <c r="N267" s="3"/>
      <c r="O267" s="3"/>
    </row>
    <row r="268" spans="1:15" s="4" customFormat="1">
      <c r="A268" s="29"/>
      <c r="B268" s="29"/>
      <c r="C268" s="3"/>
      <c r="F268" s="30"/>
      <c r="I268" s="3"/>
      <c r="J268" s="3"/>
      <c r="K268" s="3"/>
      <c r="L268" s="3"/>
      <c r="M268" s="3"/>
      <c r="N268" s="3"/>
      <c r="O268" s="3"/>
    </row>
    <row r="269" spans="1:15" s="4" customFormat="1">
      <c r="A269" s="29"/>
      <c r="B269" s="29"/>
      <c r="C269" s="3"/>
      <c r="F269" s="30"/>
      <c r="I269" s="3"/>
      <c r="J269" s="3"/>
      <c r="K269" s="3"/>
      <c r="L269" s="3"/>
      <c r="M269" s="3"/>
      <c r="N269" s="3"/>
      <c r="O269" s="3"/>
    </row>
    <row r="270" spans="1:15" s="4" customFormat="1">
      <c r="A270" s="29"/>
      <c r="B270" s="29"/>
      <c r="C270" s="3"/>
      <c r="F270" s="30"/>
      <c r="I270" s="3"/>
      <c r="J270" s="3"/>
      <c r="K270" s="3"/>
      <c r="L270" s="3"/>
      <c r="M270" s="3"/>
      <c r="N270" s="3"/>
      <c r="O270" s="3"/>
    </row>
    <row r="271" spans="1:15" s="4" customFormat="1">
      <c r="A271" s="29"/>
      <c r="B271" s="29"/>
      <c r="C271" s="3"/>
      <c r="F271" s="30"/>
      <c r="I271" s="3"/>
      <c r="J271" s="3"/>
      <c r="K271" s="3"/>
      <c r="L271" s="3"/>
      <c r="M271" s="3"/>
      <c r="N271" s="3"/>
      <c r="O271" s="3"/>
    </row>
    <row r="272" spans="1:15" s="4" customFormat="1">
      <c r="A272" s="29"/>
      <c r="B272" s="29"/>
      <c r="C272" s="3"/>
      <c r="F272" s="30"/>
      <c r="I272" s="3"/>
      <c r="J272" s="3"/>
      <c r="K272" s="3"/>
      <c r="L272" s="3"/>
      <c r="M272" s="3"/>
      <c r="N272" s="3"/>
      <c r="O272" s="3"/>
    </row>
    <row r="273" spans="1:15" s="4" customFormat="1">
      <c r="A273" s="29"/>
      <c r="B273" s="29"/>
      <c r="C273" s="3"/>
      <c r="F273" s="30"/>
      <c r="I273" s="3"/>
      <c r="J273" s="3"/>
      <c r="K273" s="3"/>
      <c r="L273" s="3"/>
      <c r="M273" s="3"/>
      <c r="N273" s="3"/>
      <c r="O273" s="3"/>
    </row>
    <row r="274" spans="1:15" s="4" customFormat="1">
      <c r="A274" s="29"/>
      <c r="B274" s="29"/>
      <c r="C274" s="3"/>
      <c r="F274" s="30"/>
      <c r="I274" s="3"/>
      <c r="J274" s="3"/>
      <c r="K274" s="3"/>
      <c r="L274" s="3"/>
      <c r="M274" s="3"/>
      <c r="N274" s="3"/>
      <c r="O274" s="3"/>
    </row>
    <row r="275" spans="1:15" s="4" customFormat="1">
      <c r="A275" s="29"/>
      <c r="B275" s="29"/>
      <c r="C275" s="3"/>
      <c r="F275" s="30"/>
      <c r="I275" s="3"/>
      <c r="J275" s="3"/>
      <c r="K275" s="3"/>
      <c r="L275" s="3"/>
      <c r="M275" s="3"/>
      <c r="N275" s="3"/>
      <c r="O275" s="3"/>
    </row>
    <row r="276" spans="1:15" s="4" customFormat="1">
      <c r="A276" s="29"/>
      <c r="B276" s="29"/>
      <c r="C276" s="3"/>
      <c r="F276" s="30"/>
      <c r="I276" s="3"/>
      <c r="J276" s="3"/>
      <c r="K276" s="3"/>
      <c r="L276" s="3"/>
      <c r="M276" s="3"/>
      <c r="N276" s="3"/>
      <c r="O276" s="3"/>
    </row>
    <row r="277" spans="1:15" s="4" customFormat="1">
      <c r="A277" s="29"/>
      <c r="B277" s="29"/>
      <c r="C277" s="3"/>
      <c r="F277" s="30"/>
      <c r="I277" s="3"/>
      <c r="J277" s="3"/>
      <c r="K277" s="3"/>
      <c r="L277" s="3"/>
      <c r="M277" s="3"/>
      <c r="N277" s="3"/>
      <c r="O277" s="3"/>
    </row>
    <row r="278" spans="1:15" s="4" customFormat="1">
      <c r="A278" s="29"/>
      <c r="B278" s="29"/>
      <c r="C278" s="3"/>
      <c r="F278" s="30"/>
      <c r="I278" s="3"/>
      <c r="J278" s="3"/>
      <c r="K278" s="3"/>
      <c r="L278" s="3"/>
      <c r="M278" s="3"/>
      <c r="N278" s="3"/>
      <c r="O278" s="3"/>
    </row>
    <row r="279" spans="1:15" s="4" customFormat="1">
      <c r="A279" s="29"/>
      <c r="B279" s="29"/>
      <c r="C279" s="3"/>
      <c r="F279" s="30"/>
      <c r="I279" s="3"/>
      <c r="J279" s="3"/>
      <c r="K279" s="3"/>
      <c r="L279" s="3"/>
      <c r="M279" s="3"/>
      <c r="N279" s="3"/>
      <c r="O279" s="3"/>
    </row>
    <row r="280" spans="1:15" s="4" customFormat="1">
      <c r="A280" s="29"/>
      <c r="B280" s="29"/>
      <c r="C280" s="3"/>
      <c r="F280" s="30"/>
      <c r="I280" s="3"/>
      <c r="J280" s="3"/>
      <c r="K280" s="3"/>
      <c r="L280" s="3"/>
      <c r="M280" s="3"/>
      <c r="N280" s="3"/>
      <c r="O280" s="3"/>
    </row>
    <row r="281" spans="1:15" s="4" customFormat="1">
      <c r="A281" s="29"/>
      <c r="B281" s="29"/>
      <c r="C281" s="3"/>
      <c r="F281" s="30"/>
      <c r="I281" s="3"/>
      <c r="J281" s="3"/>
      <c r="K281" s="3"/>
      <c r="L281" s="3"/>
      <c r="M281" s="3"/>
      <c r="N281" s="3"/>
      <c r="O281" s="3"/>
    </row>
    <row r="282" spans="1:15" s="4" customFormat="1">
      <c r="A282" s="29"/>
      <c r="B282" s="29"/>
      <c r="C282" s="3"/>
      <c r="F282" s="30"/>
      <c r="I282" s="3"/>
      <c r="J282" s="3"/>
      <c r="K282" s="3"/>
      <c r="L282" s="3"/>
      <c r="M282" s="3"/>
      <c r="N282" s="3"/>
      <c r="O282" s="3"/>
    </row>
    <row r="283" spans="1:15" s="4" customFormat="1">
      <c r="A283" s="29"/>
      <c r="B283" s="29"/>
      <c r="C283" s="3"/>
      <c r="F283" s="30"/>
      <c r="I283" s="3"/>
      <c r="J283" s="3"/>
      <c r="K283" s="3"/>
      <c r="L283" s="3"/>
      <c r="M283" s="3"/>
      <c r="N283" s="3"/>
      <c r="O283" s="3"/>
    </row>
    <row r="284" spans="1:15" s="4" customFormat="1">
      <c r="A284" s="29"/>
      <c r="B284" s="29"/>
      <c r="C284" s="3"/>
      <c r="F284" s="30"/>
      <c r="I284" s="3"/>
      <c r="J284" s="3"/>
      <c r="K284" s="3"/>
      <c r="L284" s="3"/>
      <c r="M284" s="3"/>
      <c r="N284" s="3"/>
      <c r="O284" s="3"/>
    </row>
    <row r="285" spans="1:15" s="4" customFormat="1">
      <c r="A285" s="29"/>
      <c r="B285" s="29"/>
      <c r="C285" s="3"/>
      <c r="F285" s="30"/>
      <c r="I285" s="3"/>
      <c r="J285" s="3"/>
      <c r="K285" s="3"/>
      <c r="L285" s="3"/>
      <c r="M285" s="3"/>
      <c r="N285" s="3"/>
      <c r="O285" s="3"/>
    </row>
    <row r="286" spans="1:15" s="4" customFormat="1">
      <c r="A286" s="29"/>
      <c r="B286" s="29"/>
      <c r="C286" s="3"/>
      <c r="F286" s="30"/>
      <c r="I286" s="3"/>
      <c r="J286" s="3"/>
      <c r="K286" s="3"/>
      <c r="L286" s="3"/>
      <c r="M286" s="3"/>
      <c r="N286" s="3"/>
      <c r="O286" s="3"/>
    </row>
    <row r="287" spans="1:15" s="4" customFormat="1">
      <c r="A287" s="29"/>
      <c r="B287" s="29"/>
      <c r="C287" s="3"/>
      <c r="F287" s="30"/>
      <c r="I287" s="3"/>
      <c r="J287" s="3"/>
      <c r="K287" s="3"/>
      <c r="L287" s="3"/>
      <c r="M287" s="3"/>
      <c r="N287" s="3"/>
      <c r="O287" s="3"/>
    </row>
  </sheetData>
  <sheetProtection selectLockedCells="1"/>
  <mergeCells count="86">
    <mergeCell ref="A7:B7"/>
    <mergeCell ref="E7:F7"/>
    <mergeCell ref="A9:A10"/>
    <mergeCell ref="B9:D10"/>
    <mergeCell ref="E9:E10"/>
    <mergeCell ref="F9:F10"/>
    <mergeCell ref="A2:H2"/>
    <mergeCell ref="A3:H3"/>
    <mergeCell ref="A4:H4"/>
    <mergeCell ref="C5:G5"/>
    <mergeCell ref="A6:B6"/>
    <mergeCell ref="E6:F6"/>
    <mergeCell ref="G9:G10"/>
    <mergeCell ref="A11:A12"/>
    <mergeCell ref="B11:D11"/>
    <mergeCell ref="H11:H12"/>
    <mergeCell ref="B12:D12"/>
    <mergeCell ref="A13:A14"/>
    <mergeCell ref="B13:D13"/>
    <mergeCell ref="H13:H14"/>
    <mergeCell ref="B14:D14"/>
    <mergeCell ref="A19:A20"/>
    <mergeCell ref="A21:A22"/>
    <mergeCell ref="A15:A16"/>
    <mergeCell ref="B15:D15"/>
    <mergeCell ref="H15:H16"/>
    <mergeCell ref="B16:D16"/>
    <mergeCell ref="A17:A18"/>
    <mergeCell ref="A27:A28"/>
    <mergeCell ref="A29:A30"/>
    <mergeCell ref="A23:A24"/>
    <mergeCell ref="A25:A26"/>
    <mergeCell ref="A35:A36"/>
    <mergeCell ref="A37:A38"/>
    <mergeCell ref="B37:D37"/>
    <mergeCell ref="H37:H38"/>
    <mergeCell ref="B38:D38"/>
    <mergeCell ref="A31:A32"/>
    <mergeCell ref="A33:A34"/>
    <mergeCell ref="A43:A44"/>
    <mergeCell ref="B43:D43"/>
    <mergeCell ref="H43:H44"/>
    <mergeCell ref="B44:D44"/>
    <mergeCell ref="A45:A46"/>
    <mergeCell ref="B45:D45"/>
    <mergeCell ref="H45:H46"/>
    <mergeCell ref="B46:D46"/>
    <mergeCell ref="A39:A40"/>
    <mergeCell ref="B39:D39"/>
    <mergeCell ref="H39:H40"/>
    <mergeCell ref="B40:D40"/>
    <mergeCell ref="A41:A42"/>
    <mergeCell ref="B41:D41"/>
    <mergeCell ref="H41:H42"/>
    <mergeCell ref="B42:D42"/>
    <mergeCell ref="A51:A52"/>
    <mergeCell ref="B51:D51"/>
    <mergeCell ref="H51:H52"/>
    <mergeCell ref="B52:D52"/>
    <mergeCell ref="A53:A54"/>
    <mergeCell ref="B53:D53"/>
    <mergeCell ref="H53:H54"/>
    <mergeCell ref="B54:D54"/>
    <mergeCell ref="A47:A48"/>
    <mergeCell ref="B47:D47"/>
    <mergeCell ref="H47:H48"/>
    <mergeCell ref="B48:D48"/>
    <mergeCell ref="A49:A50"/>
    <mergeCell ref="B49:D49"/>
    <mergeCell ref="H49:H50"/>
    <mergeCell ref="B50:D50"/>
    <mergeCell ref="A66:H66"/>
    <mergeCell ref="E60:H60"/>
    <mergeCell ref="E61:F62"/>
    <mergeCell ref="G61:H62"/>
    <mergeCell ref="E63:F63"/>
    <mergeCell ref="G63:H63"/>
    <mergeCell ref="A65:H65"/>
    <mergeCell ref="A55:A56"/>
    <mergeCell ref="B55:D55"/>
    <mergeCell ref="H55:H56"/>
    <mergeCell ref="B56:D56"/>
    <mergeCell ref="A57:A58"/>
    <mergeCell ref="B57:D57"/>
    <mergeCell ref="H57:H58"/>
    <mergeCell ref="B58:D58"/>
  </mergeCells>
  <dataValidations count="4">
    <dataValidation type="list" allowBlank="1" showInputMessage="1" showErrorMessage="1" sqref="H7" xr:uid="{00000000-0002-0000-0700-000000000000}">
      <formula1>$D$200:$D$204</formula1>
    </dataValidation>
    <dataValidation type="list" allowBlank="1" showInputMessage="1" showErrorMessage="1" sqref="G7" xr:uid="{00000000-0002-0000-0700-000001000000}">
      <formula1>$C$200:$C$203</formula1>
    </dataValidation>
    <dataValidation type="list" allowBlank="1" showInputMessage="1" showErrorMessage="1" sqref="D7" xr:uid="{00000000-0002-0000-0700-000002000000}">
      <formula1>$A$200:$A$205</formula1>
    </dataValidation>
    <dataValidation type="list" allowBlank="1" showInputMessage="1" showErrorMessage="1" sqref="E7:F7" xr:uid="{00000000-0002-0000-0700-000003000000}">
      <formula1>B200:B202</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Label 1">
              <controlPr defaultSize="0" print="0" autoFill="0" autoLine="0" autoPict="0">
                <anchor moveWithCells="1" sizeWithCells="1">
                  <from>
                    <xdr:col>0</xdr:col>
                    <xdr:colOff>0</xdr:colOff>
                    <xdr:row>64</xdr:row>
                    <xdr:rowOff>38100</xdr:rowOff>
                  </from>
                  <to>
                    <xdr:col>6</xdr:col>
                    <xdr:colOff>1028700</xdr:colOff>
                    <xdr:row>72</xdr:row>
                    <xdr:rowOff>57150</xdr:rowOff>
                  </to>
                </anchor>
              </controlPr>
            </control>
          </mc:Choice>
        </mc:AlternateContent>
        <mc:AlternateContent xmlns:mc="http://schemas.openxmlformats.org/markup-compatibility/2006">
          <mc:Choice Requires="x14">
            <control shapeId="8194" r:id="rId6" name="Label 2">
              <controlPr defaultSize="0" print="0" autoFill="0" autoLine="0" autoPict="0">
                <anchor moveWithCells="1" sizeWithCells="1">
                  <from>
                    <xdr:col>7</xdr:col>
                    <xdr:colOff>107950</xdr:colOff>
                    <xdr:row>0</xdr:row>
                    <xdr:rowOff>0</xdr:rowOff>
                  </from>
                  <to>
                    <xdr:col>8</xdr:col>
                    <xdr:colOff>0</xdr:colOff>
                    <xdr:row>1</xdr:row>
                    <xdr:rowOff>31750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208"/>
  <sheetViews>
    <sheetView showGridLines="0" workbookViewId="0">
      <pane ySplit="9" topLeftCell="A10" activePane="bottomLeft" state="frozen"/>
      <selection activeCell="F13" sqref="F13"/>
      <selection pane="bottomLeft" activeCell="D12" sqref="D12"/>
    </sheetView>
  </sheetViews>
  <sheetFormatPr defaultRowHeight="12" customHeight="1"/>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s>
  <sheetData>
    <row r="1" spans="1:24" s="46" customFormat="1" ht="30" customHeight="1">
      <c r="A1" s="419"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419"/>
      <c r="C1" s="419"/>
      <c r="D1" s="419"/>
      <c r="E1" s="419"/>
      <c r="F1" s="419"/>
      <c r="G1" s="419"/>
      <c r="H1" s="419"/>
      <c r="I1" s="419"/>
      <c r="J1" s="419"/>
      <c r="K1" s="419"/>
      <c r="L1" s="419"/>
      <c r="M1" s="419"/>
      <c r="N1" s="419"/>
    </row>
    <row r="2" spans="1:24" s="46" customFormat="1" ht="13">
      <c r="A2" s="420" t="s">
        <v>36</v>
      </c>
      <c r="B2" s="420"/>
      <c r="C2" s="420"/>
      <c r="D2" s="420"/>
      <c r="E2" s="420"/>
      <c r="F2" s="420"/>
      <c r="G2" s="420"/>
      <c r="H2" s="420"/>
      <c r="I2" s="420"/>
      <c r="J2" s="420"/>
      <c r="K2" s="420"/>
      <c r="L2" s="420"/>
      <c r="M2" s="420"/>
      <c r="N2" s="420"/>
    </row>
    <row r="3" spans="1:24" s="47" customFormat="1" ht="10">
      <c r="A3" s="421" t="s">
        <v>0</v>
      </c>
      <c r="B3" s="421"/>
      <c r="C3" s="421"/>
      <c r="D3" s="421"/>
      <c r="E3" s="421"/>
      <c r="F3" s="421"/>
      <c r="G3" s="421"/>
      <c r="H3" s="421"/>
      <c r="I3" s="421"/>
      <c r="J3" s="421"/>
      <c r="K3" s="421"/>
      <c r="L3" s="421"/>
      <c r="M3" s="421"/>
      <c r="N3" s="421"/>
    </row>
    <row r="4" spans="1:24" s="46" customFormat="1" ht="24" customHeight="1">
      <c r="A4" s="422" t="s">
        <v>69</v>
      </c>
      <c r="B4" s="422"/>
      <c r="C4" s="422"/>
      <c r="D4" s="422"/>
      <c r="E4" s="422"/>
      <c r="F4" s="422"/>
      <c r="G4" s="422"/>
      <c r="H4" s="422"/>
      <c r="I4" s="422"/>
      <c r="J4" s="422"/>
      <c r="K4" s="422"/>
      <c r="L4" s="422"/>
      <c r="M4" s="422"/>
      <c r="N4" s="422"/>
    </row>
    <row r="5" spans="1:24" s="46" customFormat="1" ht="10.5" customHeight="1">
      <c r="A5" s="48"/>
      <c r="B5" s="48"/>
      <c r="C5" s="423"/>
      <c r="D5" s="423"/>
      <c r="E5" s="423"/>
      <c r="F5" s="423"/>
      <c r="G5" s="423"/>
      <c r="H5" s="423"/>
      <c r="I5" s="423"/>
      <c r="J5" s="423"/>
      <c r="K5" s="49"/>
      <c r="L5" s="49"/>
      <c r="M5" s="49"/>
    </row>
    <row r="6" spans="1:24" s="51" customFormat="1" ht="12.5">
      <c r="A6" s="424" t="s">
        <v>1</v>
      </c>
      <c r="B6" s="424"/>
      <c r="C6" s="424"/>
      <c r="D6" s="424"/>
      <c r="E6" s="425" t="s">
        <v>2</v>
      </c>
      <c r="F6" s="425"/>
      <c r="G6" s="425" t="s">
        <v>26</v>
      </c>
      <c r="H6" s="425"/>
      <c r="I6" s="425"/>
      <c r="J6" s="425" t="s">
        <v>3</v>
      </c>
      <c r="K6" s="425"/>
      <c r="L6" s="425"/>
      <c r="M6" s="50" t="s">
        <v>4</v>
      </c>
      <c r="N6" s="50" t="s">
        <v>5</v>
      </c>
    </row>
    <row r="7" spans="1:24" s="51" customFormat="1" ht="13">
      <c r="A7" s="414" t="s">
        <v>25</v>
      </c>
      <c r="B7" s="414"/>
      <c r="C7" s="414"/>
      <c r="D7" s="414"/>
      <c r="E7" s="415">
        <v>44695</v>
      </c>
      <c r="F7" s="416"/>
      <c r="G7" s="414" t="s">
        <v>7</v>
      </c>
      <c r="H7" s="414"/>
      <c r="I7" s="414"/>
      <c r="J7" s="416" t="s">
        <v>7</v>
      </c>
      <c r="K7" s="416"/>
      <c r="L7" s="416"/>
      <c r="M7" s="52" t="s">
        <v>14</v>
      </c>
      <c r="N7" s="52"/>
    </row>
    <row r="8" spans="1:24" s="46" customFormat="1" ht="12.5">
      <c r="A8" s="53"/>
      <c r="B8" s="53"/>
      <c r="C8" s="53"/>
      <c r="D8" s="53"/>
      <c r="E8" s="53"/>
      <c r="F8" s="54"/>
      <c r="G8" s="55"/>
      <c r="H8" s="55"/>
      <c r="I8" s="55"/>
      <c r="J8" s="55"/>
      <c r="K8" s="56"/>
      <c r="L8" s="56"/>
      <c r="M8" s="56"/>
      <c r="N8" s="56"/>
    </row>
    <row r="9" spans="1:24" s="57" customFormat="1" ht="22.5" customHeight="1">
      <c r="A9" s="417" t="s">
        <v>37</v>
      </c>
      <c r="B9" s="417"/>
      <c r="C9" s="417"/>
      <c r="D9" s="417"/>
      <c r="E9" s="417"/>
      <c r="F9" s="417"/>
      <c r="G9" s="417"/>
      <c r="H9" s="417"/>
      <c r="I9" s="417"/>
      <c r="J9" s="417"/>
      <c r="K9" s="417"/>
      <c r="L9" s="417"/>
      <c r="M9" s="417"/>
      <c r="N9" s="417"/>
    </row>
    <row r="10" spans="1:24" s="58" customFormat="1" ht="15" customHeight="1" thickBot="1">
      <c r="A10" s="418" t="s">
        <v>38</v>
      </c>
      <c r="B10" s="418"/>
      <c r="C10" s="418"/>
      <c r="D10" s="418"/>
      <c r="E10" s="418"/>
      <c r="F10" s="418"/>
      <c r="G10" s="418"/>
      <c r="H10" s="418"/>
      <c r="I10" s="418"/>
      <c r="J10" s="418"/>
      <c r="K10" s="418"/>
      <c r="L10" s="418"/>
      <c r="M10" s="418"/>
      <c r="N10" s="418"/>
      <c r="O10"/>
      <c r="P10"/>
      <c r="Q10"/>
      <c r="R10"/>
      <c r="S10"/>
      <c r="T10"/>
      <c r="U10"/>
      <c r="V10"/>
      <c r="W10"/>
      <c r="X10"/>
    </row>
    <row r="11" spans="1:24" s="70" customFormat="1" ht="50.25" customHeight="1" thickTop="1" thickBot="1">
      <c r="A11" s="59" t="s">
        <v>6</v>
      </c>
      <c r="B11" s="60" t="s">
        <v>39</v>
      </c>
      <c r="C11" s="61" t="s">
        <v>40</v>
      </c>
      <c r="D11" s="62" t="s">
        <v>41</v>
      </c>
      <c r="E11" s="63" t="s">
        <v>42</v>
      </c>
      <c r="F11" s="64" t="s">
        <v>43</v>
      </c>
      <c r="G11" s="65">
        <v>1</v>
      </c>
      <c r="H11" s="66">
        <v>2</v>
      </c>
      <c r="I11" s="65">
        <v>3</v>
      </c>
      <c r="J11" s="67">
        <v>4</v>
      </c>
      <c r="K11" s="62" t="s">
        <v>44</v>
      </c>
      <c r="L11" s="68" t="s">
        <v>45</v>
      </c>
      <c r="M11" s="68" t="s">
        <v>46</v>
      </c>
      <c r="N11" s="69" t="s">
        <v>47</v>
      </c>
    </row>
    <row r="12" spans="1:24" s="77" customFormat="1" ht="20.25" customHeight="1" thickTop="1">
      <c r="A12" s="545">
        <v>1</v>
      </c>
      <c r="B12" s="398">
        <v>1</v>
      </c>
      <c r="C12" s="408"/>
      <c r="D12" s="71" t="s">
        <v>146</v>
      </c>
      <c r="E12" s="72" t="s">
        <v>242</v>
      </c>
      <c r="F12" s="73" t="s">
        <v>25</v>
      </c>
      <c r="G12" s="409"/>
      <c r="H12" s="74">
        <v>1</v>
      </c>
      <c r="I12" s="74">
        <v>1</v>
      </c>
      <c r="J12" s="75"/>
      <c r="K12" s="411">
        <f>IF(AND(SUM(G12:J12)=0,CONCATENATE(G12,H12,I12,J12)=""),"",SUM(G12:J12))</f>
        <v>2</v>
      </c>
      <c r="L12" s="76"/>
      <c r="M12" s="76"/>
      <c r="N12" s="413" t="s">
        <v>106</v>
      </c>
    </row>
    <row r="13" spans="1:24" s="77" customFormat="1" ht="20.25" customHeight="1">
      <c r="A13" s="544"/>
      <c r="B13" s="399"/>
      <c r="C13" s="401"/>
      <c r="D13" s="78" t="s">
        <v>95</v>
      </c>
      <c r="E13" s="79" t="s">
        <v>219</v>
      </c>
      <c r="F13" s="80" t="s">
        <v>206</v>
      </c>
      <c r="G13" s="410"/>
      <c r="H13" s="81" t="s">
        <v>155</v>
      </c>
      <c r="I13" s="81" t="s">
        <v>138</v>
      </c>
      <c r="J13" s="82"/>
      <c r="K13" s="412"/>
      <c r="L13" s="83"/>
      <c r="M13" s="84"/>
      <c r="N13" s="405"/>
    </row>
    <row r="14" spans="1:24" s="77" customFormat="1" ht="20.25" customHeight="1">
      <c r="A14" s="385">
        <v>2</v>
      </c>
      <c r="B14" s="398"/>
      <c r="C14" s="400"/>
      <c r="D14" s="85" t="s">
        <v>147</v>
      </c>
      <c r="E14" s="86" t="s">
        <v>263</v>
      </c>
      <c r="F14" s="87" t="s">
        <v>25</v>
      </c>
      <c r="G14" s="88">
        <v>0</v>
      </c>
      <c r="H14" s="402"/>
      <c r="I14" s="89">
        <v>1</v>
      </c>
      <c r="J14" s="90"/>
      <c r="K14" s="393">
        <f>IF(AND(SUM(G14:J14)=0,CONCATENATE(G14,H14,I14,J14)=""),"",SUM(G14:J14))</f>
        <v>1</v>
      </c>
      <c r="L14" s="91"/>
      <c r="M14" s="91"/>
      <c r="N14" s="395" t="s">
        <v>107</v>
      </c>
    </row>
    <row r="15" spans="1:24" s="77" customFormat="1" ht="20.25" customHeight="1">
      <c r="A15" s="544"/>
      <c r="B15" s="399"/>
      <c r="C15" s="401"/>
      <c r="D15" s="78" t="s">
        <v>91</v>
      </c>
      <c r="E15" s="79" t="s">
        <v>207</v>
      </c>
      <c r="F15" s="80" t="s">
        <v>25</v>
      </c>
      <c r="G15" s="92"/>
      <c r="H15" s="403"/>
      <c r="I15" s="81" t="s">
        <v>156</v>
      </c>
      <c r="J15" s="82"/>
      <c r="K15" s="404"/>
      <c r="L15" s="84"/>
      <c r="M15" s="84"/>
      <c r="N15" s="405"/>
    </row>
    <row r="16" spans="1:24" s="77" customFormat="1" ht="20.25" customHeight="1">
      <c r="A16" s="385">
        <v>3</v>
      </c>
      <c r="B16" s="398"/>
      <c r="C16" s="400"/>
      <c r="D16" s="85" t="s">
        <v>149</v>
      </c>
      <c r="E16" s="86" t="s">
        <v>264</v>
      </c>
      <c r="F16" s="87" t="s">
        <v>25</v>
      </c>
      <c r="G16" s="88">
        <v>0</v>
      </c>
      <c r="H16" s="89">
        <v>0</v>
      </c>
      <c r="I16" s="402"/>
      <c r="J16" s="90"/>
      <c r="K16" s="393">
        <f>IF(AND(SUM(G16:J16)=0,CONCATENATE(G16,H16,I16,J16)=""),"",SUM(G16:J16))</f>
        <v>0</v>
      </c>
      <c r="L16" s="91"/>
      <c r="M16" s="91"/>
      <c r="N16" s="395" t="s">
        <v>108</v>
      </c>
    </row>
    <row r="17" spans="1:24" s="77" customFormat="1" ht="20.25" customHeight="1">
      <c r="A17" s="544"/>
      <c r="B17" s="399"/>
      <c r="C17" s="401"/>
      <c r="D17" s="78" t="s">
        <v>148</v>
      </c>
      <c r="E17" s="79" t="s">
        <v>215</v>
      </c>
      <c r="F17" s="80" t="s">
        <v>25</v>
      </c>
      <c r="G17" s="92"/>
      <c r="H17" s="81"/>
      <c r="I17" s="403"/>
      <c r="J17" s="82"/>
      <c r="K17" s="404"/>
      <c r="L17" s="83"/>
      <c r="M17" s="84"/>
      <c r="N17" s="405"/>
    </row>
    <row r="18" spans="1:24" s="77" customFormat="1" ht="20.25" customHeight="1">
      <c r="A18" s="385">
        <v>4</v>
      </c>
      <c r="B18" s="387"/>
      <c r="C18" s="389"/>
      <c r="D18" s="85"/>
      <c r="E18" s="86"/>
      <c r="F18" s="87"/>
      <c r="G18" s="88"/>
      <c r="H18" s="89"/>
      <c r="I18" s="89"/>
      <c r="J18" s="391"/>
      <c r="K18" s="393" t="str">
        <f>IF(AND(SUM(G18:J18)=0,CONCATENATE(G18,H18,I18,J18)=""),"",SUM(G18:J18))</f>
        <v/>
      </c>
      <c r="L18" s="91"/>
      <c r="M18" s="91"/>
      <c r="N18" s="395"/>
    </row>
    <row r="19" spans="1:24" s="99" customFormat="1" ht="20.25" customHeight="1" thickBot="1">
      <c r="A19" s="543"/>
      <c r="B19" s="388"/>
      <c r="C19" s="390"/>
      <c r="D19" s="93"/>
      <c r="E19" s="94"/>
      <c r="F19" s="95"/>
      <c r="G19" s="96"/>
      <c r="H19" s="97"/>
      <c r="I19" s="97"/>
      <c r="J19" s="392"/>
      <c r="K19" s="394"/>
      <c r="L19" s="98"/>
      <c r="M19" s="98"/>
      <c r="N19" s="396"/>
    </row>
    <row r="20" spans="1:24" s="46" customFormat="1" ht="5.15" customHeight="1" thickTop="1">
      <c r="A20" s="53"/>
      <c r="B20" s="53"/>
      <c r="C20" s="53"/>
      <c r="D20" s="53"/>
      <c r="E20" s="53"/>
      <c r="F20" s="54"/>
      <c r="G20" s="55"/>
      <c r="H20" s="55"/>
      <c r="I20" s="55"/>
      <c r="J20" s="55"/>
      <c r="K20" s="56"/>
      <c r="L20" s="56"/>
      <c r="M20" s="56"/>
      <c r="N20" s="56"/>
    </row>
    <row r="21" spans="1:24" s="99" customFormat="1" ht="7.9" customHeight="1"/>
    <row r="22" spans="1:24" s="58" customFormat="1" ht="15" customHeight="1" thickBot="1">
      <c r="A22" s="406" t="s">
        <v>48</v>
      </c>
      <c r="B22" s="406"/>
      <c r="C22" s="406"/>
      <c r="D22" s="406"/>
      <c r="E22" s="406"/>
      <c r="F22" s="406"/>
      <c r="G22" s="406"/>
      <c r="H22" s="406"/>
      <c r="I22" s="406"/>
      <c r="J22" s="406"/>
      <c r="K22" s="406"/>
      <c r="L22" s="406"/>
      <c r="M22" s="406"/>
      <c r="N22" s="406"/>
      <c r="O22"/>
      <c r="P22"/>
      <c r="Q22"/>
      <c r="R22"/>
      <c r="S22"/>
      <c r="T22"/>
      <c r="U22"/>
      <c r="V22"/>
      <c r="W22"/>
      <c r="X22"/>
    </row>
    <row r="23" spans="1:24" s="70" customFormat="1" ht="50.25" customHeight="1" thickTop="1" thickBot="1">
      <c r="A23" s="59" t="s">
        <v>6</v>
      </c>
      <c r="B23" s="60" t="s">
        <v>39</v>
      </c>
      <c r="C23" s="61" t="s">
        <v>40</v>
      </c>
      <c r="D23" s="62" t="s">
        <v>41</v>
      </c>
      <c r="E23" s="63" t="s">
        <v>42</v>
      </c>
      <c r="F23" s="64" t="s">
        <v>43</v>
      </c>
      <c r="G23" s="65">
        <v>1</v>
      </c>
      <c r="H23" s="66">
        <v>2</v>
      </c>
      <c r="I23" s="65">
        <v>3</v>
      </c>
      <c r="J23" s="67">
        <v>4</v>
      </c>
      <c r="K23" s="62" t="s">
        <v>44</v>
      </c>
      <c r="L23" s="68" t="s">
        <v>45</v>
      </c>
      <c r="M23" s="68" t="s">
        <v>46</v>
      </c>
      <c r="N23" s="69" t="s">
        <v>47</v>
      </c>
    </row>
    <row r="24" spans="1:24" s="77" customFormat="1" ht="20.25" customHeight="1" thickTop="1">
      <c r="A24" s="407">
        <v>1</v>
      </c>
      <c r="B24" s="398">
        <v>2</v>
      </c>
      <c r="C24" s="408"/>
      <c r="D24" s="71" t="s">
        <v>120</v>
      </c>
      <c r="E24" s="72" t="s">
        <v>243</v>
      </c>
      <c r="F24" s="73" t="s">
        <v>25</v>
      </c>
      <c r="G24" s="409"/>
      <c r="H24" s="74">
        <v>1</v>
      </c>
      <c r="I24" s="74">
        <v>1</v>
      </c>
      <c r="J24" s="75"/>
      <c r="K24" s="411">
        <f>IF(AND(SUM(G24:J24)=0,CONCATENATE(G24,H24,I24,J24)=""),"",SUM(G24:J24))</f>
        <v>2</v>
      </c>
      <c r="L24" s="76"/>
      <c r="M24" s="76"/>
      <c r="N24" s="413" t="s">
        <v>106</v>
      </c>
    </row>
    <row r="25" spans="1:24" s="77" customFormat="1" ht="20.25" customHeight="1">
      <c r="A25" s="397"/>
      <c r="B25" s="399"/>
      <c r="C25" s="401"/>
      <c r="D25" s="78" t="s">
        <v>86</v>
      </c>
      <c r="E25" s="79" t="s">
        <v>212</v>
      </c>
      <c r="F25" s="80" t="s">
        <v>25</v>
      </c>
      <c r="G25" s="410"/>
      <c r="H25" s="81" t="s">
        <v>157</v>
      </c>
      <c r="I25" s="81" t="s">
        <v>158</v>
      </c>
      <c r="J25" s="82"/>
      <c r="K25" s="412"/>
      <c r="L25" s="83"/>
      <c r="M25" s="84"/>
      <c r="N25" s="405"/>
    </row>
    <row r="26" spans="1:24" s="77" customFormat="1" ht="20.25" customHeight="1">
      <c r="A26" s="385">
        <v>2</v>
      </c>
      <c r="B26" s="398"/>
      <c r="C26" s="400"/>
      <c r="D26" s="85" t="s">
        <v>150</v>
      </c>
      <c r="E26" s="86" t="s">
        <v>245</v>
      </c>
      <c r="F26" s="87" t="s">
        <v>25</v>
      </c>
      <c r="G26" s="88">
        <v>0</v>
      </c>
      <c r="H26" s="402"/>
      <c r="I26" s="89">
        <v>0</v>
      </c>
      <c r="J26" s="90"/>
      <c r="K26" s="393">
        <f>IF(AND(SUM(G26:J26)=0,CONCATENATE(G26,H26,I26,J26)=""),"",SUM(G26:J26))</f>
        <v>0</v>
      </c>
      <c r="L26" s="91"/>
      <c r="M26" s="91"/>
      <c r="N26" s="395" t="s">
        <v>108</v>
      </c>
    </row>
    <row r="27" spans="1:24" s="77" customFormat="1" ht="20.25" customHeight="1">
      <c r="A27" s="397"/>
      <c r="B27" s="399"/>
      <c r="C27" s="401"/>
      <c r="D27" s="78" t="s">
        <v>74</v>
      </c>
      <c r="E27" s="79" t="s">
        <v>201</v>
      </c>
      <c r="F27" s="80" t="s">
        <v>25</v>
      </c>
      <c r="G27" s="92"/>
      <c r="H27" s="403"/>
      <c r="I27" s="81"/>
      <c r="J27" s="82"/>
      <c r="K27" s="404"/>
      <c r="L27" s="84"/>
      <c r="M27" s="84"/>
      <c r="N27" s="405"/>
    </row>
    <row r="28" spans="1:24" s="77" customFormat="1" ht="20.25" customHeight="1">
      <c r="A28" s="385">
        <v>3</v>
      </c>
      <c r="B28" s="398"/>
      <c r="C28" s="400"/>
      <c r="D28" s="85" t="s">
        <v>126</v>
      </c>
      <c r="E28" s="86" t="s">
        <v>251</v>
      </c>
      <c r="F28" s="87" t="s">
        <v>25</v>
      </c>
      <c r="G28" s="88">
        <v>0</v>
      </c>
      <c r="H28" s="89">
        <v>1</v>
      </c>
      <c r="I28" s="402"/>
      <c r="J28" s="90"/>
      <c r="K28" s="393">
        <f>IF(AND(SUM(G28:J28)=0,CONCATENATE(G28,H28,I28,J28)=""),"",SUM(G28:J28))</f>
        <v>1</v>
      </c>
      <c r="L28" s="91"/>
      <c r="M28" s="91"/>
      <c r="N28" s="395" t="s">
        <v>107</v>
      </c>
    </row>
    <row r="29" spans="1:24" s="77" customFormat="1" ht="20.25" customHeight="1">
      <c r="A29" s="397"/>
      <c r="B29" s="399"/>
      <c r="C29" s="401"/>
      <c r="D29" s="78" t="s">
        <v>87</v>
      </c>
      <c r="E29" s="79" t="s">
        <v>254</v>
      </c>
      <c r="F29" s="80" t="s">
        <v>25</v>
      </c>
      <c r="G29" s="92"/>
      <c r="H29" s="81" t="s">
        <v>105</v>
      </c>
      <c r="I29" s="403"/>
      <c r="J29" s="82"/>
      <c r="K29" s="404"/>
      <c r="L29" s="83"/>
      <c r="M29" s="84"/>
      <c r="N29" s="405"/>
    </row>
    <row r="30" spans="1:24" s="77" customFormat="1" ht="20.25" customHeight="1">
      <c r="A30" s="385">
        <v>4</v>
      </c>
      <c r="B30" s="387"/>
      <c r="C30" s="389"/>
      <c r="D30" s="85"/>
      <c r="E30" s="86"/>
      <c r="F30" s="87"/>
      <c r="G30" s="88"/>
      <c r="H30" s="89"/>
      <c r="I30" s="89"/>
      <c r="J30" s="391"/>
      <c r="K30" s="393" t="str">
        <f>IF(AND(SUM(G30:J30)=0,CONCATENATE(G30,H30,I30,J30)=""),"",SUM(G30:J30))</f>
        <v/>
      </c>
      <c r="L30" s="91"/>
      <c r="M30" s="91"/>
      <c r="N30" s="395"/>
    </row>
    <row r="31" spans="1:24" s="99" customFormat="1" ht="20.25" customHeight="1" thickBot="1">
      <c r="A31" s="386"/>
      <c r="B31" s="388"/>
      <c r="C31" s="390"/>
      <c r="D31" s="93"/>
      <c r="E31" s="94"/>
      <c r="F31" s="95"/>
      <c r="G31" s="96"/>
      <c r="H31" s="97"/>
      <c r="I31" s="97"/>
      <c r="J31" s="392"/>
      <c r="K31" s="394"/>
      <c r="L31" s="98"/>
      <c r="M31" s="98"/>
      <c r="N31" s="396"/>
    </row>
    <row r="32" spans="1:24" s="46" customFormat="1" ht="5.15" customHeight="1" thickTop="1">
      <c r="A32" s="53"/>
      <c r="B32" s="53"/>
      <c r="C32" s="53"/>
      <c r="D32" s="53"/>
      <c r="E32" s="53"/>
      <c r="F32" s="54"/>
      <c r="G32" s="55"/>
      <c r="H32" s="55"/>
      <c r="I32" s="55"/>
      <c r="J32" s="55"/>
      <c r="K32" s="56"/>
      <c r="L32" s="56"/>
      <c r="M32" s="56"/>
      <c r="N32" s="56"/>
    </row>
    <row r="33" spans="1:24" s="99" customFormat="1" ht="7.9" customHeight="1"/>
    <row r="34" spans="1:24" s="58" customFormat="1" ht="15" customHeight="1" thickBot="1">
      <c r="A34" s="406" t="s">
        <v>49</v>
      </c>
      <c r="B34" s="406"/>
      <c r="C34" s="406"/>
      <c r="D34" s="406"/>
      <c r="E34" s="406"/>
      <c r="F34" s="406"/>
      <c r="G34" s="406"/>
      <c r="H34" s="406"/>
      <c r="I34" s="406"/>
      <c r="J34" s="406"/>
      <c r="K34" s="406"/>
      <c r="L34" s="406"/>
      <c r="M34" s="406"/>
      <c r="N34" s="406"/>
      <c r="O34"/>
      <c r="P34"/>
      <c r="Q34"/>
      <c r="R34"/>
      <c r="S34"/>
      <c r="T34"/>
      <c r="U34"/>
      <c r="V34"/>
      <c r="W34"/>
      <c r="X34"/>
    </row>
    <row r="35" spans="1:24" s="70" customFormat="1" ht="50.25" customHeight="1" thickTop="1" thickBot="1">
      <c r="A35" s="59" t="s">
        <v>6</v>
      </c>
      <c r="B35" s="60" t="s">
        <v>39</v>
      </c>
      <c r="C35" s="61" t="s">
        <v>40</v>
      </c>
      <c r="D35" s="62" t="s">
        <v>41</v>
      </c>
      <c r="E35" s="63" t="s">
        <v>42</v>
      </c>
      <c r="F35" s="64" t="s">
        <v>43</v>
      </c>
      <c r="G35" s="65">
        <v>1</v>
      </c>
      <c r="H35" s="66">
        <v>2</v>
      </c>
      <c r="I35" s="65">
        <v>3</v>
      </c>
      <c r="J35" s="67">
        <v>4</v>
      </c>
      <c r="K35" s="62" t="s">
        <v>44</v>
      </c>
      <c r="L35" s="68" t="s">
        <v>45</v>
      </c>
      <c r="M35" s="68" t="s">
        <v>46</v>
      </c>
      <c r="N35" s="69" t="s">
        <v>47</v>
      </c>
    </row>
    <row r="36" spans="1:24" s="77" customFormat="1" ht="20.25" customHeight="1" thickTop="1">
      <c r="A36" s="407">
        <v>1</v>
      </c>
      <c r="B36" s="398">
        <v>3</v>
      </c>
      <c r="C36" s="408"/>
      <c r="D36" s="71" t="s">
        <v>117</v>
      </c>
      <c r="E36" s="72" t="s">
        <v>200</v>
      </c>
      <c r="F36" s="73" t="s">
        <v>25</v>
      </c>
      <c r="G36" s="409"/>
      <c r="H36" s="74">
        <v>1</v>
      </c>
      <c r="I36" s="74">
        <v>1</v>
      </c>
      <c r="J36" s="75">
        <v>1</v>
      </c>
      <c r="K36" s="411">
        <f>IF(AND(SUM(G36:J36)=0,CONCATENATE(G36,H36,I36,J36)=""),"",SUM(G36:J36))</f>
        <v>3</v>
      </c>
      <c r="L36" s="76"/>
      <c r="M36" s="76"/>
      <c r="N36" s="413"/>
    </row>
    <row r="37" spans="1:24" s="77" customFormat="1" ht="20.25" customHeight="1">
      <c r="A37" s="397"/>
      <c r="B37" s="399"/>
      <c r="C37" s="401"/>
      <c r="D37" s="78" t="s">
        <v>90</v>
      </c>
      <c r="E37" s="79" t="s">
        <v>207</v>
      </c>
      <c r="F37" s="80" t="s">
        <v>25</v>
      </c>
      <c r="G37" s="410"/>
      <c r="H37" s="81" t="s">
        <v>139</v>
      </c>
      <c r="I37" s="81" t="s">
        <v>101</v>
      </c>
      <c r="J37" s="82" t="s">
        <v>159</v>
      </c>
      <c r="K37" s="412"/>
      <c r="L37" s="83"/>
      <c r="M37" s="84"/>
      <c r="N37" s="405"/>
    </row>
    <row r="38" spans="1:24" s="77" customFormat="1" ht="20.25" customHeight="1">
      <c r="A38" s="385">
        <v>2</v>
      </c>
      <c r="B38" s="398"/>
      <c r="C38" s="400"/>
      <c r="D38" s="85" t="s">
        <v>133</v>
      </c>
      <c r="E38" s="86" t="s">
        <v>219</v>
      </c>
      <c r="F38" s="87" t="s">
        <v>25</v>
      </c>
      <c r="G38" s="88">
        <v>0</v>
      </c>
      <c r="H38" s="402"/>
      <c r="I38" s="89">
        <v>1</v>
      </c>
      <c r="J38" s="90"/>
      <c r="K38" s="393">
        <f>IF(AND(SUM(G38:J38)=0,CONCATENATE(G38,H38,I38,J38)=""),"",SUM(G38:J38))</f>
        <v>1</v>
      </c>
      <c r="L38" s="91"/>
      <c r="M38" s="91"/>
      <c r="N38" s="395"/>
    </row>
    <row r="39" spans="1:24" s="77" customFormat="1" ht="20.25" customHeight="1">
      <c r="A39" s="397"/>
      <c r="B39" s="399"/>
      <c r="C39" s="401"/>
      <c r="D39" s="78" t="s">
        <v>79</v>
      </c>
      <c r="E39" s="79" t="s">
        <v>205</v>
      </c>
      <c r="F39" s="80" t="s">
        <v>25</v>
      </c>
      <c r="G39" s="92"/>
      <c r="H39" s="403"/>
      <c r="I39" s="81" t="s">
        <v>114</v>
      </c>
      <c r="J39" s="82"/>
      <c r="K39" s="404"/>
      <c r="L39" s="84"/>
      <c r="M39" s="84"/>
      <c r="N39" s="405"/>
    </row>
    <row r="40" spans="1:24" s="77" customFormat="1" ht="20.25" customHeight="1">
      <c r="A40" s="385">
        <v>3</v>
      </c>
      <c r="B40" s="398"/>
      <c r="C40" s="400"/>
      <c r="D40" s="85" t="s">
        <v>151</v>
      </c>
      <c r="E40" s="86" t="s">
        <v>265</v>
      </c>
      <c r="F40" s="87" t="s">
        <v>25</v>
      </c>
      <c r="G40" s="88">
        <v>0</v>
      </c>
      <c r="H40" s="89">
        <v>0</v>
      </c>
      <c r="I40" s="402"/>
      <c r="J40" s="90">
        <v>0</v>
      </c>
      <c r="K40" s="393">
        <f>IF(AND(SUM(G40:J40)=0,CONCATENATE(G40,H40,I40,J40)=""),"",SUM(G40:J40))</f>
        <v>0</v>
      </c>
      <c r="L40" s="91"/>
      <c r="M40" s="91"/>
      <c r="N40" s="395"/>
    </row>
    <row r="41" spans="1:24" s="77" customFormat="1" ht="20.25" customHeight="1">
      <c r="A41" s="397"/>
      <c r="B41" s="399"/>
      <c r="C41" s="401"/>
      <c r="D41" s="78" t="s">
        <v>152</v>
      </c>
      <c r="E41" s="79" t="s">
        <v>216</v>
      </c>
      <c r="F41" s="80" t="s">
        <v>25</v>
      </c>
      <c r="G41" s="92"/>
      <c r="H41" s="81"/>
      <c r="I41" s="403"/>
      <c r="J41" s="82"/>
      <c r="K41" s="404"/>
      <c r="L41" s="83"/>
      <c r="M41" s="84"/>
      <c r="N41" s="405"/>
    </row>
    <row r="42" spans="1:24" s="77" customFormat="1" ht="20.25" customHeight="1">
      <c r="A42" s="385">
        <v>4</v>
      </c>
      <c r="B42" s="387"/>
      <c r="C42" s="389"/>
      <c r="D42" s="85" t="s">
        <v>153</v>
      </c>
      <c r="E42" s="86" t="s">
        <v>266</v>
      </c>
      <c r="F42" s="87" t="s">
        <v>25</v>
      </c>
      <c r="G42" s="88">
        <v>0</v>
      </c>
      <c r="H42" s="89"/>
      <c r="I42" s="89">
        <v>1</v>
      </c>
      <c r="J42" s="391"/>
      <c r="K42" s="393">
        <f>IF(AND(SUM(G42:J42)=0,CONCATENATE(G42,H42,I42,J42)=""),"",SUM(G42:J42))</f>
        <v>1</v>
      </c>
      <c r="L42" s="91"/>
      <c r="M42" s="91"/>
      <c r="N42" s="395"/>
    </row>
    <row r="43" spans="1:24" s="99" customFormat="1" ht="20.25" customHeight="1" thickBot="1">
      <c r="A43" s="386"/>
      <c r="B43" s="388"/>
      <c r="C43" s="390"/>
      <c r="D43" s="93" t="s">
        <v>76</v>
      </c>
      <c r="E43" s="94" t="s">
        <v>202</v>
      </c>
      <c r="F43" s="95" t="s">
        <v>25</v>
      </c>
      <c r="G43" s="96"/>
      <c r="H43" s="97"/>
      <c r="I43" s="97" t="s">
        <v>100</v>
      </c>
      <c r="J43" s="392"/>
      <c r="K43" s="394"/>
      <c r="L43" s="98"/>
      <c r="M43" s="98"/>
      <c r="N43" s="396"/>
    </row>
    <row r="44" spans="1:24" s="46" customFormat="1" ht="5.15" customHeight="1" thickTop="1">
      <c r="A44" s="53"/>
      <c r="B44" s="53"/>
      <c r="C44" s="53"/>
      <c r="D44" s="53"/>
      <c r="E44" s="53"/>
      <c r="F44" s="54"/>
      <c r="G44" s="55"/>
      <c r="H44" s="55"/>
      <c r="I44" s="55"/>
      <c r="J44" s="55"/>
      <c r="K44" s="56"/>
      <c r="L44" s="56"/>
      <c r="M44" s="56"/>
      <c r="N44" s="56"/>
    </row>
    <row r="45" spans="1:24" s="99" customFormat="1" ht="7.9" customHeight="1"/>
    <row r="46" spans="1:24" s="58" customFormat="1" ht="15" customHeight="1" thickBot="1">
      <c r="A46" s="406" t="s">
        <v>50</v>
      </c>
      <c r="B46" s="406"/>
      <c r="C46" s="406"/>
      <c r="D46" s="406"/>
      <c r="E46" s="406"/>
      <c r="F46" s="406"/>
      <c r="G46" s="406"/>
      <c r="H46" s="406"/>
      <c r="I46" s="406"/>
      <c r="J46" s="406"/>
      <c r="K46" s="406"/>
      <c r="L46" s="406"/>
      <c r="M46" s="406"/>
      <c r="N46" s="406"/>
      <c r="O46"/>
      <c r="P46"/>
      <c r="Q46"/>
      <c r="R46"/>
      <c r="S46"/>
      <c r="T46"/>
      <c r="U46"/>
      <c r="V46"/>
      <c r="W46"/>
      <c r="X46"/>
    </row>
    <row r="47" spans="1:24" s="70" customFormat="1" ht="50.25" customHeight="1" thickTop="1" thickBot="1">
      <c r="A47" s="59" t="s">
        <v>6</v>
      </c>
      <c r="B47" s="60" t="s">
        <v>39</v>
      </c>
      <c r="C47" s="61" t="s">
        <v>40</v>
      </c>
      <c r="D47" s="62" t="s">
        <v>41</v>
      </c>
      <c r="E47" s="63" t="s">
        <v>42</v>
      </c>
      <c r="F47" s="64" t="s">
        <v>43</v>
      </c>
      <c r="G47" s="65">
        <v>1</v>
      </c>
      <c r="H47" s="66">
        <v>2</v>
      </c>
      <c r="I47" s="65">
        <v>3</v>
      </c>
      <c r="J47" s="67">
        <v>4</v>
      </c>
      <c r="K47" s="62" t="s">
        <v>44</v>
      </c>
      <c r="L47" s="68" t="s">
        <v>45</v>
      </c>
      <c r="M47" s="68" t="s">
        <v>46</v>
      </c>
      <c r="N47" s="69" t="s">
        <v>47</v>
      </c>
    </row>
    <row r="48" spans="1:24" s="77" customFormat="1" ht="20.25" customHeight="1" thickTop="1">
      <c r="A48" s="407">
        <v>1</v>
      </c>
      <c r="B48" s="398">
        <v>4</v>
      </c>
      <c r="C48" s="408"/>
      <c r="D48" s="71" t="s">
        <v>125</v>
      </c>
      <c r="E48" s="72" t="s">
        <v>250</v>
      </c>
      <c r="F48" s="73" t="s">
        <v>25</v>
      </c>
      <c r="G48" s="409"/>
      <c r="H48" s="74">
        <v>1</v>
      </c>
      <c r="I48" s="74">
        <v>1</v>
      </c>
      <c r="J48" s="75">
        <v>1</v>
      </c>
      <c r="K48" s="411">
        <f>IF(AND(SUM(G48:J48)=0,CONCATENATE(G48,H48,I48,J48)=""),"",SUM(G48:J48))</f>
        <v>3</v>
      </c>
      <c r="L48" s="76"/>
      <c r="M48" s="76"/>
      <c r="N48" s="413" t="s">
        <v>106</v>
      </c>
    </row>
    <row r="49" spans="1:24" s="77" customFormat="1" ht="20.25" customHeight="1">
      <c r="A49" s="397"/>
      <c r="B49" s="399"/>
      <c r="C49" s="401"/>
      <c r="D49" s="78" t="s">
        <v>89</v>
      </c>
      <c r="E49" s="79" t="s">
        <v>214</v>
      </c>
      <c r="F49" s="80" t="s">
        <v>25</v>
      </c>
      <c r="G49" s="410"/>
      <c r="H49" s="81" t="s">
        <v>138</v>
      </c>
      <c r="I49" s="81" t="s">
        <v>160</v>
      </c>
      <c r="J49" s="82" t="s">
        <v>161</v>
      </c>
      <c r="K49" s="412"/>
      <c r="L49" s="83"/>
      <c r="M49" s="84"/>
      <c r="N49" s="405"/>
    </row>
    <row r="50" spans="1:24" s="77" customFormat="1" ht="20.25" customHeight="1">
      <c r="A50" s="385">
        <v>2</v>
      </c>
      <c r="B50" s="398"/>
      <c r="C50" s="400"/>
      <c r="D50" s="85" t="s">
        <v>118</v>
      </c>
      <c r="E50" s="86" t="s">
        <v>244</v>
      </c>
      <c r="F50" s="87" t="s">
        <v>25</v>
      </c>
      <c r="G50" s="88">
        <v>0</v>
      </c>
      <c r="H50" s="402"/>
      <c r="I50" s="89">
        <v>0</v>
      </c>
      <c r="J50" s="90">
        <v>0</v>
      </c>
      <c r="K50" s="393">
        <f>IF(AND(SUM(G50:J50)=0,CONCATENATE(G50,H50,I50,J50)=""),"",SUM(G50:J50))</f>
        <v>0</v>
      </c>
      <c r="L50" s="91"/>
      <c r="M50" s="91"/>
      <c r="N50" s="395" t="s">
        <v>109</v>
      </c>
    </row>
    <row r="51" spans="1:24" s="77" customFormat="1" ht="20.25" customHeight="1">
      <c r="A51" s="397"/>
      <c r="B51" s="399"/>
      <c r="C51" s="401"/>
      <c r="D51" s="78" t="s">
        <v>83</v>
      </c>
      <c r="E51" s="79" t="s">
        <v>211</v>
      </c>
      <c r="F51" s="80" t="s">
        <v>25</v>
      </c>
      <c r="G51" s="92"/>
      <c r="H51" s="403"/>
      <c r="I51" s="81"/>
      <c r="J51" s="82"/>
      <c r="K51" s="404"/>
      <c r="L51" s="84"/>
      <c r="M51" s="84"/>
      <c r="N51" s="405"/>
    </row>
    <row r="52" spans="1:24" s="77" customFormat="1" ht="20.25" customHeight="1">
      <c r="A52" s="385">
        <v>3</v>
      </c>
      <c r="B52" s="398"/>
      <c r="C52" s="400"/>
      <c r="D52" s="85" t="s">
        <v>124</v>
      </c>
      <c r="E52" s="86" t="s">
        <v>249</v>
      </c>
      <c r="F52" s="87" t="s">
        <v>25</v>
      </c>
      <c r="G52" s="88">
        <v>0</v>
      </c>
      <c r="H52" s="89">
        <v>1</v>
      </c>
      <c r="I52" s="402"/>
      <c r="J52" s="90">
        <v>0</v>
      </c>
      <c r="K52" s="393">
        <f>IF(AND(SUM(G52:J52)=0,CONCATENATE(G52,H52,I52,J52)=""),"",SUM(G52:J52))</f>
        <v>1</v>
      </c>
      <c r="L52" s="91"/>
      <c r="M52" s="91"/>
      <c r="N52" s="395" t="s">
        <v>108</v>
      </c>
    </row>
    <row r="53" spans="1:24" s="77" customFormat="1" ht="20.25" customHeight="1">
      <c r="A53" s="397"/>
      <c r="B53" s="399"/>
      <c r="C53" s="401"/>
      <c r="D53" s="78" t="s">
        <v>73</v>
      </c>
      <c r="E53" s="79" t="s">
        <v>204</v>
      </c>
      <c r="F53" s="80" t="s">
        <v>25</v>
      </c>
      <c r="G53" s="92"/>
      <c r="H53" s="81" t="s">
        <v>99</v>
      </c>
      <c r="I53" s="403"/>
      <c r="J53" s="82"/>
      <c r="K53" s="404"/>
      <c r="L53" s="83"/>
      <c r="M53" s="84"/>
      <c r="N53" s="405"/>
    </row>
    <row r="54" spans="1:24" s="77" customFormat="1" ht="20.25" customHeight="1">
      <c r="A54" s="385">
        <v>4</v>
      </c>
      <c r="B54" s="387"/>
      <c r="C54" s="389"/>
      <c r="D54" s="85" t="s">
        <v>154</v>
      </c>
      <c r="E54" s="86" t="s">
        <v>249</v>
      </c>
      <c r="F54" s="87" t="s">
        <v>25</v>
      </c>
      <c r="G54" s="88">
        <v>0</v>
      </c>
      <c r="H54" s="89">
        <v>1</v>
      </c>
      <c r="I54" s="89">
        <v>1</v>
      </c>
      <c r="J54" s="391"/>
      <c r="K54" s="393">
        <f>IF(AND(SUM(G54:J54)=0,CONCATENATE(G54,H54,I54,J54)=""),"",SUM(G54:J54))</f>
        <v>2</v>
      </c>
      <c r="L54" s="91"/>
      <c r="M54" s="91"/>
      <c r="N54" s="395" t="s">
        <v>107</v>
      </c>
    </row>
    <row r="55" spans="1:24" s="99" customFormat="1" ht="20.25" customHeight="1" thickBot="1">
      <c r="A55" s="386"/>
      <c r="B55" s="388"/>
      <c r="C55" s="390"/>
      <c r="D55" s="93" t="s">
        <v>75</v>
      </c>
      <c r="E55" s="94" t="s">
        <v>203</v>
      </c>
      <c r="F55" s="95" t="s">
        <v>206</v>
      </c>
      <c r="G55" s="96"/>
      <c r="H55" s="97" t="s">
        <v>139</v>
      </c>
      <c r="I55" s="97" t="s">
        <v>162</v>
      </c>
      <c r="J55" s="392"/>
      <c r="K55" s="394"/>
      <c r="L55" s="98"/>
      <c r="M55" s="98"/>
      <c r="N55" s="396"/>
    </row>
    <row r="56" spans="1:24" s="46" customFormat="1" ht="5.15" customHeight="1" thickTop="1">
      <c r="A56" s="53"/>
      <c r="B56" s="53"/>
      <c r="C56" s="53"/>
      <c r="D56" s="53"/>
      <c r="E56" s="53"/>
      <c r="F56" s="54"/>
      <c r="G56" s="55"/>
      <c r="H56" s="55"/>
      <c r="I56" s="55"/>
      <c r="J56" s="55"/>
      <c r="K56" s="56"/>
      <c r="L56" s="56"/>
      <c r="M56" s="56"/>
      <c r="N56" s="56"/>
    </row>
    <row r="57" spans="1:24" s="99" customFormat="1" ht="7.9" customHeight="1"/>
    <row r="58" spans="1:24" s="46" customFormat="1" ht="21.75" hidden="1" customHeight="1">
      <c r="A58" s="379" t="s">
        <v>51</v>
      </c>
      <c r="B58" s="379"/>
      <c r="C58" s="379"/>
      <c r="D58" s="379"/>
      <c r="E58" s="379"/>
      <c r="F58" s="379"/>
      <c r="G58" s="379"/>
      <c r="H58" s="379"/>
      <c r="I58" s="379"/>
      <c r="J58" s="379"/>
      <c r="K58" s="379"/>
      <c r="L58" s="379"/>
      <c r="M58" s="379"/>
      <c r="N58" s="379"/>
    </row>
    <row r="59" spans="1:24" s="46" customFormat="1" ht="19.5" hidden="1" customHeight="1">
      <c r="A59" s="380" t="s">
        <v>52</v>
      </c>
      <c r="B59" s="380"/>
      <c r="C59" s="380"/>
      <c r="D59" s="380"/>
      <c r="E59" s="380"/>
      <c r="F59" s="380"/>
      <c r="G59" s="380"/>
      <c r="H59" s="380"/>
      <c r="I59" s="380"/>
      <c r="J59" s="380"/>
      <c r="K59" s="380"/>
      <c r="L59" s="380"/>
      <c r="M59" s="380"/>
      <c r="N59" s="380"/>
    </row>
    <row r="60" spans="1:24" s="99" customFormat="1" ht="15.5"/>
    <row r="61" spans="1:24" s="99" customFormat="1" ht="7.9" customHeight="1"/>
    <row r="62" spans="1:24" s="104" customFormat="1" ht="12" customHeight="1">
      <c r="A62" s="100" t="s">
        <v>6</v>
      </c>
      <c r="B62" s="381" t="s">
        <v>53</v>
      </c>
      <c r="C62" s="381"/>
      <c r="D62" s="101" t="s">
        <v>44</v>
      </c>
      <c r="E62" s="102" t="s">
        <v>6</v>
      </c>
      <c r="F62" s="382" t="s">
        <v>54</v>
      </c>
      <c r="G62" s="382"/>
      <c r="H62" s="383" t="s">
        <v>55</v>
      </c>
      <c r="I62" s="383"/>
      <c r="J62" s="384"/>
      <c r="K62" s="354" t="s">
        <v>56</v>
      </c>
      <c r="L62" s="355"/>
      <c r="M62" s="355"/>
      <c r="N62" s="356"/>
      <c r="O62" s="32"/>
      <c r="P62" s="103"/>
      <c r="S62" s="105"/>
      <c r="T62" s="105"/>
      <c r="U62" s="105"/>
      <c r="V62" s="105"/>
      <c r="W62" s="105"/>
      <c r="X62" s="105"/>
    </row>
    <row r="63" spans="1:24" s="109" customFormat="1" ht="12" customHeight="1">
      <c r="A63" s="106">
        <v>1</v>
      </c>
      <c r="B63" s="369"/>
      <c r="C63" s="369"/>
      <c r="D63" s="107"/>
      <c r="E63" s="108"/>
      <c r="F63" s="370"/>
      <c r="G63" s="370"/>
      <c r="H63" s="371"/>
      <c r="I63" s="371"/>
      <c r="J63" s="372"/>
      <c r="K63" s="373"/>
      <c r="L63" s="374"/>
      <c r="M63" s="374"/>
      <c r="N63" s="375"/>
      <c r="O63" s="37"/>
      <c r="S63" s="110"/>
      <c r="T63" s="110"/>
      <c r="U63" s="110"/>
      <c r="V63" s="110"/>
      <c r="W63" s="110"/>
      <c r="X63" s="110"/>
    </row>
    <row r="64" spans="1:24" s="114" customFormat="1" ht="12" customHeight="1">
      <c r="A64" s="111">
        <v>2</v>
      </c>
      <c r="B64" s="353"/>
      <c r="C64" s="353"/>
      <c r="D64" s="112"/>
      <c r="E64" s="113"/>
      <c r="F64" s="346"/>
      <c r="G64" s="346"/>
      <c r="H64" s="347"/>
      <c r="I64" s="347"/>
      <c r="J64" s="348"/>
      <c r="K64" s="376"/>
      <c r="L64" s="377"/>
      <c r="M64" s="377"/>
      <c r="N64" s="378"/>
      <c r="O64" s="37"/>
      <c r="P64" s="109"/>
      <c r="S64" s="115"/>
      <c r="T64" s="115"/>
      <c r="U64" s="115"/>
      <c r="V64" s="115"/>
      <c r="W64" s="115"/>
      <c r="X64" s="115"/>
    </row>
    <row r="65" spans="1:24" s="114" customFormat="1" ht="12" customHeight="1">
      <c r="A65" s="111">
        <v>3</v>
      </c>
      <c r="B65" s="353"/>
      <c r="C65" s="353"/>
      <c r="D65" s="116"/>
      <c r="E65" s="117"/>
      <c r="F65" s="346"/>
      <c r="G65" s="346"/>
      <c r="H65" s="347"/>
      <c r="I65" s="347"/>
      <c r="J65" s="348"/>
      <c r="K65" s="354" t="s">
        <v>57</v>
      </c>
      <c r="L65" s="356"/>
      <c r="M65" s="354" t="s">
        <v>58</v>
      </c>
      <c r="N65" s="356"/>
      <c r="O65" s="37"/>
      <c r="P65" s="109"/>
      <c r="S65" s="115"/>
      <c r="T65" s="115"/>
      <c r="U65" s="115"/>
      <c r="V65" s="115"/>
      <c r="W65" s="115"/>
      <c r="X65" s="115"/>
    </row>
    <row r="66" spans="1:24" s="114" customFormat="1" ht="12" customHeight="1">
      <c r="A66" s="111">
        <v>4</v>
      </c>
      <c r="B66" s="353"/>
      <c r="C66" s="353"/>
      <c r="D66" s="118"/>
      <c r="E66" s="111"/>
      <c r="F66" s="346"/>
      <c r="G66" s="346"/>
      <c r="H66" s="347"/>
      <c r="I66" s="347"/>
      <c r="J66" s="348"/>
      <c r="K66" s="365">
        <v>44695</v>
      </c>
      <c r="L66" s="366"/>
      <c r="M66" s="367">
        <v>0.375</v>
      </c>
      <c r="N66" s="368"/>
      <c r="O66" s="119"/>
      <c r="P66" s="109"/>
      <c r="S66" s="115"/>
      <c r="T66" s="115"/>
      <c r="U66" s="115"/>
      <c r="V66" s="115"/>
      <c r="W66" s="115"/>
      <c r="X66" s="115"/>
    </row>
    <row r="67" spans="1:24" s="114" customFormat="1" ht="12" customHeight="1">
      <c r="A67" s="111"/>
      <c r="B67" s="353"/>
      <c r="C67" s="353"/>
      <c r="D67" s="118"/>
      <c r="E67" s="111"/>
      <c r="F67" s="346"/>
      <c r="G67" s="346"/>
      <c r="H67" s="347"/>
      <c r="I67" s="347"/>
      <c r="J67" s="348"/>
      <c r="K67" s="354" t="s">
        <v>33</v>
      </c>
      <c r="L67" s="355"/>
      <c r="M67" s="355"/>
      <c r="N67" s="356"/>
      <c r="O67" s="32"/>
      <c r="P67" s="109"/>
      <c r="S67" s="115"/>
      <c r="T67" s="115"/>
      <c r="U67" s="115"/>
      <c r="V67" s="115"/>
      <c r="W67" s="115"/>
      <c r="X67" s="115"/>
    </row>
    <row r="68" spans="1:24" s="114" customFormat="1" ht="12" customHeight="1">
      <c r="A68" s="111"/>
      <c r="B68" s="353"/>
      <c r="C68" s="353"/>
      <c r="D68" s="118"/>
      <c r="E68" s="120"/>
      <c r="F68" s="346"/>
      <c r="G68" s="346"/>
      <c r="H68" s="347"/>
      <c r="I68" s="347"/>
      <c r="J68" s="348"/>
      <c r="K68" s="357"/>
      <c r="L68" s="358"/>
      <c r="M68" s="361" t="s">
        <v>71</v>
      </c>
      <c r="N68" s="362"/>
      <c r="O68" s="37"/>
      <c r="P68" s="109"/>
      <c r="S68" s="115"/>
      <c r="T68" s="115"/>
      <c r="U68" s="115"/>
      <c r="V68" s="115"/>
      <c r="W68" s="115"/>
      <c r="X68" s="115"/>
    </row>
    <row r="69" spans="1:24" s="114" customFormat="1" ht="12" customHeight="1">
      <c r="A69" s="111"/>
      <c r="B69" s="353"/>
      <c r="C69" s="353"/>
      <c r="D69" s="118"/>
      <c r="E69" s="111"/>
      <c r="F69" s="346"/>
      <c r="G69" s="346"/>
      <c r="H69" s="347"/>
      <c r="I69" s="347"/>
      <c r="J69" s="348"/>
      <c r="K69" s="359"/>
      <c r="L69" s="360"/>
      <c r="M69" s="363"/>
      <c r="N69" s="364"/>
      <c r="O69" s="37"/>
      <c r="P69" s="109"/>
      <c r="S69" s="115"/>
      <c r="T69" s="115"/>
      <c r="U69" s="115"/>
      <c r="V69" s="115"/>
      <c r="W69" s="115"/>
      <c r="X69" s="115"/>
    </row>
    <row r="70" spans="1:24" s="114" customFormat="1" ht="12" customHeight="1">
      <c r="A70" s="121"/>
      <c r="B70" s="349"/>
      <c r="C70" s="349"/>
      <c r="D70" s="122"/>
      <c r="E70" s="123"/>
      <c r="F70" s="350"/>
      <c r="G70" s="350"/>
      <c r="H70" s="351"/>
      <c r="I70" s="351"/>
      <c r="J70" s="352"/>
      <c r="K70" s="313" t="s">
        <v>34</v>
      </c>
      <c r="L70" s="314"/>
      <c r="M70" s="313" t="s">
        <v>35</v>
      </c>
      <c r="N70" s="314"/>
      <c r="O70" s="37"/>
      <c r="P70" s="109"/>
      <c r="S70" s="115"/>
      <c r="T70" s="115"/>
      <c r="U70" s="115"/>
      <c r="V70" s="115"/>
      <c r="W70" s="115"/>
      <c r="X70" s="115"/>
    </row>
    <row r="201" spans="1:24" s="43" customFormat="1" ht="12.5" hidden="1">
      <c r="A201" s="1" t="s">
        <v>7</v>
      </c>
      <c r="B201" s="1" t="str">
        <f>IF($G$7="МУЖЧИНЫ И ЖЕНЩИНЫ","МУЖЧИНЫ",IF($G$7="ДО 19 ЛЕТ","ЮНИОРЫ","ЮНОШИ"))</f>
        <v>МУЖЧИНЫ</v>
      </c>
      <c r="C201" s="2" t="s">
        <v>8</v>
      </c>
      <c r="D201" s="2" t="s">
        <v>9</v>
      </c>
      <c r="E201" s="44"/>
      <c r="F201" s="44"/>
      <c r="G201" s="45"/>
      <c r="H201" s="44"/>
      <c r="I201" s="44"/>
    </row>
    <row r="202" spans="1:24" s="43" customFormat="1" ht="12.5" hidden="1">
      <c r="A202" s="1" t="s">
        <v>10</v>
      </c>
      <c r="B202" s="1" t="str">
        <f>IF($G$7="МУЖЧИНЫ И ЖЕНЩИНЫ","ЖЕНЩИНЫ",IF($G$7="ДО 19 ЛЕТ","ЮНИОРКИ","ДЕВУШКИ"))</f>
        <v>ЖЕНЩИНЫ</v>
      </c>
      <c r="C202" s="2" t="s">
        <v>11</v>
      </c>
      <c r="D202" s="2" t="s">
        <v>12</v>
      </c>
      <c r="E202" s="44"/>
      <c r="F202" s="44"/>
      <c r="G202" s="45"/>
      <c r="H202" s="44"/>
      <c r="I202" s="44"/>
    </row>
    <row r="203" spans="1:24" s="43" customFormat="1" ht="12.5" hidden="1">
      <c r="A203" s="1" t="s">
        <v>13</v>
      </c>
      <c r="B203" s="1" t="str">
        <f>IF($G$7="МУЖЧИНЫ И ЖЕНЩИНЫ","МУЖЧИНЫ И ЖЕНЩИНЫ",IF($G$7="ДО 19 ЛЕТ","ЮНИОРЫ И ЮНИОРКИ","ЮНОШИ И ДЕВУШКИ"))</f>
        <v>МУЖЧИНЫ И ЖЕНЩИНЫ</v>
      </c>
      <c r="C203" s="2" t="s">
        <v>14</v>
      </c>
      <c r="D203" s="2" t="s">
        <v>15</v>
      </c>
      <c r="E203" s="44"/>
      <c r="F203" s="44"/>
      <c r="G203" s="45"/>
      <c r="H203" s="44"/>
      <c r="I203" s="44"/>
    </row>
    <row r="204" spans="1:24" s="43" customFormat="1" ht="12.5" hidden="1">
      <c r="A204" s="1" t="s">
        <v>16</v>
      </c>
      <c r="B204" s="1"/>
      <c r="C204" s="2" t="s">
        <v>17</v>
      </c>
      <c r="D204" s="2" t="s">
        <v>18</v>
      </c>
      <c r="E204" s="44"/>
      <c r="F204" s="44"/>
      <c r="G204" s="45"/>
      <c r="H204" s="44"/>
      <c r="I204" s="44"/>
    </row>
    <row r="205" spans="1:24" s="43" customFormat="1" ht="12.5" hidden="1">
      <c r="A205" s="1" t="s">
        <v>19</v>
      </c>
      <c r="B205" s="1"/>
      <c r="C205" s="2" t="s">
        <v>20</v>
      </c>
      <c r="D205" s="2" t="s">
        <v>21</v>
      </c>
      <c r="E205" s="44"/>
      <c r="F205" s="44"/>
      <c r="G205" s="45"/>
      <c r="H205" s="44"/>
      <c r="I205" s="44"/>
    </row>
    <row r="206" spans="1:24" s="43" customFormat="1" ht="12.5" hidden="1">
      <c r="A206" s="1" t="s">
        <v>22</v>
      </c>
      <c r="B206" s="1"/>
      <c r="C206" s="2" t="s">
        <v>23</v>
      </c>
      <c r="D206" s="2"/>
      <c r="E206" s="44"/>
      <c r="F206" s="44"/>
      <c r="G206" s="45"/>
      <c r="H206" s="44"/>
      <c r="I206" s="44"/>
    </row>
    <row r="207" spans="1:24" s="43" customFormat="1" ht="12.5" hidden="1">
      <c r="A207" s="1"/>
      <c r="B207" s="1"/>
      <c r="C207" s="2" t="s">
        <v>24</v>
      </c>
      <c r="D207" s="2"/>
      <c r="E207" s="44"/>
      <c r="F207" s="44"/>
      <c r="G207" s="45"/>
      <c r="H207" s="44"/>
      <c r="I207" s="44"/>
    </row>
    <row r="208" spans="1:24" s="58" customFormat="1" ht="12" customHeight="1">
      <c r="F208" s="124"/>
      <c r="G208" s="125"/>
      <c r="J208"/>
      <c r="K208"/>
      <c r="L208"/>
      <c r="M208"/>
      <c r="N208"/>
      <c r="O208"/>
      <c r="P208"/>
      <c r="Q208"/>
      <c r="R208"/>
      <c r="S208"/>
      <c r="T208"/>
      <c r="U208"/>
      <c r="V208"/>
      <c r="W208"/>
      <c r="X208"/>
    </row>
  </sheetData>
  <mergeCells count="155">
    <mergeCell ref="A7:D7"/>
    <mergeCell ref="E7:F7"/>
    <mergeCell ref="G7:I7"/>
    <mergeCell ref="J7:L7"/>
    <mergeCell ref="A9:N9"/>
    <mergeCell ref="A10:N10"/>
    <mergeCell ref="A1:N1"/>
    <mergeCell ref="A2:N2"/>
    <mergeCell ref="A3:N3"/>
    <mergeCell ref="A4:N4"/>
    <mergeCell ref="C5:J5"/>
    <mergeCell ref="A6:D6"/>
    <mergeCell ref="E6:F6"/>
    <mergeCell ref="G6:I6"/>
    <mergeCell ref="J6:L6"/>
    <mergeCell ref="A14:A15"/>
    <mergeCell ref="B14:B15"/>
    <mergeCell ref="C14:C15"/>
    <mergeCell ref="H14:H15"/>
    <mergeCell ref="K14:K15"/>
    <mergeCell ref="N14:N15"/>
    <mergeCell ref="A12:A13"/>
    <mergeCell ref="B12:B13"/>
    <mergeCell ref="C12:C13"/>
    <mergeCell ref="G12:G13"/>
    <mergeCell ref="K12:K13"/>
    <mergeCell ref="N12:N13"/>
    <mergeCell ref="A18:A19"/>
    <mergeCell ref="B18:B19"/>
    <mergeCell ref="C18:C19"/>
    <mergeCell ref="J18:J19"/>
    <mergeCell ref="K18:K19"/>
    <mergeCell ref="N18:N19"/>
    <mergeCell ref="A16:A17"/>
    <mergeCell ref="B16:B17"/>
    <mergeCell ref="C16:C17"/>
    <mergeCell ref="I16:I17"/>
    <mergeCell ref="K16:K17"/>
    <mergeCell ref="N16:N17"/>
    <mergeCell ref="A26:A27"/>
    <mergeCell ref="B26:B27"/>
    <mergeCell ref="C26:C27"/>
    <mergeCell ref="H26:H27"/>
    <mergeCell ref="K26:K27"/>
    <mergeCell ref="N26:N27"/>
    <mergeCell ref="A22:N22"/>
    <mergeCell ref="A24:A25"/>
    <mergeCell ref="B24:B25"/>
    <mergeCell ref="C24:C25"/>
    <mergeCell ref="G24:G25"/>
    <mergeCell ref="K24:K25"/>
    <mergeCell ref="N24:N25"/>
    <mergeCell ref="A30:A31"/>
    <mergeCell ref="B30:B31"/>
    <mergeCell ref="C30:C31"/>
    <mergeCell ref="J30:J31"/>
    <mergeCell ref="K30:K31"/>
    <mergeCell ref="N30:N31"/>
    <mergeCell ref="A28:A29"/>
    <mergeCell ref="B28:B29"/>
    <mergeCell ref="C28:C29"/>
    <mergeCell ref="I28:I29"/>
    <mergeCell ref="K28:K29"/>
    <mergeCell ref="N28:N29"/>
    <mergeCell ref="A38:A39"/>
    <mergeCell ref="B38:B39"/>
    <mergeCell ref="C38:C39"/>
    <mergeCell ref="H38:H39"/>
    <mergeCell ref="K38:K39"/>
    <mergeCell ref="N38:N39"/>
    <mergeCell ref="A34:N34"/>
    <mergeCell ref="A36:A37"/>
    <mergeCell ref="B36:B37"/>
    <mergeCell ref="C36:C37"/>
    <mergeCell ref="G36:G37"/>
    <mergeCell ref="K36:K37"/>
    <mergeCell ref="N36:N37"/>
    <mergeCell ref="A42:A43"/>
    <mergeCell ref="B42:B43"/>
    <mergeCell ref="C42:C43"/>
    <mergeCell ref="J42:J43"/>
    <mergeCell ref="K42:K43"/>
    <mergeCell ref="N42:N43"/>
    <mergeCell ref="A40:A41"/>
    <mergeCell ref="B40:B41"/>
    <mergeCell ref="C40:C41"/>
    <mergeCell ref="I40:I41"/>
    <mergeCell ref="K40:K41"/>
    <mergeCell ref="N40:N41"/>
    <mergeCell ref="A50:A51"/>
    <mergeCell ref="B50:B51"/>
    <mergeCell ref="C50:C51"/>
    <mergeCell ref="H50:H51"/>
    <mergeCell ref="K50:K51"/>
    <mergeCell ref="N50:N51"/>
    <mergeCell ref="A46:N46"/>
    <mergeCell ref="A48:A49"/>
    <mergeCell ref="B48:B49"/>
    <mergeCell ref="C48:C49"/>
    <mergeCell ref="G48:G49"/>
    <mergeCell ref="K48:K49"/>
    <mergeCell ref="N48:N49"/>
    <mergeCell ref="A54:A55"/>
    <mergeCell ref="B54:B55"/>
    <mergeCell ref="C54:C55"/>
    <mergeCell ref="J54:J55"/>
    <mergeCell ref="K54:K55"/>
    <mergeCell ref="N54:N55"/>
    <mergeCell ref="A52:A53"/>
    <mergeCell ref="B52:B53"/>
    <mergeCell ref="C52:C53"/>
    <mergeCell ref="I52:I53"/>
    <mergeCell ref="K52:K53"/>
    <mergeCell ref="N52:N53"/>
    <mergeCell ref="B63:C63"/>
    <mergeCell ref="F63:G63"/>
    <mergeCell ref="H63:J63"/>
    <mergeCell ref="K63:N63"/>
    <mergeCell ref="B64:C64"/>
    <mergeCell ref="F64:G64"/>
    <mergeCell ref="H64:J64"/>
    <mergeCell ref="K64:N64"/>
    <mergeCell ref="A58:N58"/>
    <mergeCell ref="A59:N59"/>
    <mergeCell ref="B62:C62"/>
    <mergeCell ref="F62:G62"/>
    <mergeCell ref="H62:J62"/>
    <mergeCell ref="K62:N62"/>
    <mergeCell ref="B65:C65"/>
    <mergeCell ref="F65:G65"/>
    <mergeCell ref="H65:J65"/>
    <mergeCell ref="K65:L65"/>
    <mergeCell ref="M65:N65"/>
    <mergeCell ref="B66:C66"/>
    <mergeCell ref="F66:G66"/>
    <mergeCell ref="H66:J66"/>
    <mergeCell ref="K66:L66"/>
    <mergeCell ref="M66:N66"/>
    <mergeCell ref="M70:N70"/>
    <mergeCell ref="F69:G69"/>
    <mergeCell ref="H69:J69"/>
    <mergeCell ref="B70:C70"/>
    <mergeCell ref="F70:G70"/>
    <mergeCell ref="H70:J70"/>
    <mergeCell ref="K70:L70"/>
    <mergeCell ref="B67:C67"/>
    <mergeCell ref="F67:G67"/>
    <mergeCell ref="H67:J67"/>
    <mergeCell ref="K67:N67"/>
    <mergeCell ref="B68:C68"/>
    <mergeCell ref="F68:G68"/>
    <mergeCell ref="H68:J68"/>
    <mergeCell ref="K68:L69"/>
    <mergeCell ref="M68:N69"/>
    <mergeCell ref="B69:C69"/>
  </mergeCells>
  <conditionalFormatting sqref="C12 C14:C19">
    <cfRule type="expression" dxfId="169" priority="116" stopIfTrue="1">
      <formula>D12=""</formula>
    </cfRule>
  </conditionalFormatting>
  <conditionalFormatting sqref="F12:F19">
    <cfRule type="expression" dxfId="168" priority="117" stopIfTrue="1">
      <formula>D12=""</formula>
    </cfRule>
    <cfRule type="cellIs" dxfId="167" priority="118" stopIfTrue="1" operator="equal">
      <formula>0</formula>
    </cfRule>
  </conditionalFormatting>
  <conditionalFormatting sqref="H12">
    <cfRule type="expression" dxfId="166" priority="119" stopIfTrue="1">
      <formula>OR(D12="",D14="")</formula>
    </cfRule>
  </conditionalFormatting>
  <conditionalFormatting sqref="H13">
    <cfRule type="expression" dxfId="165" priority="120" stopIfTrue="1">
      <formula>OR(D12="",D14="")</formula>
    </cfRule>
  </conditionalFormatting>
  <conditionalFormatting sqref="I12">
    <cfRule type="expression" dxfId="164" priority="121" stopIfTrue="1">
      <formula>OR(D12="",D16="")</formula>
    </cfRule>
  </conditionalFormatting>
  <conditionalFormatting sqref="I13">
    <cfRule type="expression" dxfId="163" priority="122" stopIfTrue="1">
      <formula>OR(D12="",D16="")</formula>
    </cfRule>
  </conditionalFormatting>
  <conditionalFormatting sqref="J12">
    <cfRule type="expression" dxfId="162" priority="123" stopIfTrue="1">
      <formula>OR(D12="",D18="")</formula>
    </cfRule>
  </conditionalFormatting>
  <conditionalFormatting sqref="J13">
    <cfRule type="expression" dxfId="161" priority="124" stopIfTrue="1">
      <formula>OR(D12="",D18="")</formula>
    </cfRule>
  </conditionalFormatting>
  <conditionalFormatting sqref="N12:N19">
    <cfRule type="expression" dxfId="160" priority="125" stopIfTrue="1">
      <formula>D12=""</formula>
    </cfRule>
  </conditionalFormatting>
  <conditionalFormatting sqref="G14">
    <cfRule type="expression" dxfId="159" priority="126" stopIfTrue="1">
      <formula>OR(D12="",D14="")</formula>
    </cfRule>
  </conditionalFormatting>
  <conditionalFormatting sqref="G15">
    <cfRule type="expression" dxfId="158" priority="127" stopIfTrue="1">
      <formula>OR(D12="",D14="")</formula>
    </cfRule>
  </conditionalFormatting>
  <conditionalFormatting sqref="I14">
    <cfRule type="expression" dxfId="157" priority="128" stopIfTrue="1">
      <formula>OR(D14="",D16="")</formula>
    </cfRule>
  </conditionalFormatting>
  <conditionalFormatting sqref="I15">
    <cfRule type="expression" dxfId="156" priority="129" stopIfTrue="1">
      <formula>OR(D14="",D16="")</formula>
    </cfRule>
  </conditionalFormatting>
  <conditionalFormatting sqref="J14">
    <cfRule type="expression" dxfId="155" priority="130" stopIfTrue="1">
      <formula>OR(D14="",D18="")</formula>
    </cfRule>
  </conditionalFormatting>
  <conditionalFormatting sqref="J15">
    <cfRule type="expression" dxfId="154" priority="131" stopIfTrue="1">
      <formula>OR(D14="",D18="")</formula>
    </cfRule>
  </conditionalFormatting>
  <conditionalFormatting sqref="G16">
    <cfRule type="expression" dxfId="153" priority="132" stopIfTrue="1">
      <formula>OR(D12="",D16="")</formula>
    </cfRule>
  </conditionalFormatting>
  <conditionalFormatting sqref="G17">
    <cfRule type="expression" dxfId="152" priority="133" stopIfTrue="1">
      <formula>OR(D12="",D16="")</formula>
    </cfRule>
  </conditionalFormatting>
  <conditionalFormatting sqref="H16">
    <cfRule type="expression" dxfId="151" priority="134" stopIfTrue="1">
      <formula>OR(D14="",D16="")</formula>
    </cfRule>
  </conditionalFormatting>
  <conditionalFormatting sqref="H17">
    <cfRule type="expression" dxfId="150" priority="135" stopIfTrue="1">
      <formula>OR(D14="",D16="")</formula>
    </cfRule>
  </conditionalFormatting>
  <conditionalFormatting sqref="J16">
    <cfRule type="expression" dxfId="149" priority="136" stopIfTrue="1">
      <formula>OR(D16="",D18="")</formula>
    </cfRule>
  </conditionalFormatting>
  <conditionalFormatting sqref="J17">
    <cfRule type="expression" dxfId="148" priority="137" stopIfTrue="1">
      <formula>OR(D16="",D18="")</formula>
    </cfRule>
  </conditionalFormatting>
  <conditionalFormatting sqref="G18">
    <cfRule type="expression" dxfId="147" priority="138" stopIfTrue="1">
      <formula>OR(D12="",D18="")</formula>
    </cfRule>
  </conditionalFormatting>
  <conditionalFormatting sqref="G19">
    <cfRule type="expression" dxfId="146" priority="139" stopIfTrue="1">
      <formula>OR(D12="",D18="")</formula>
    </cfRule>
  </conditionalFormatting>
  <conditionalFormatting sqref="H18">
    <cfRule type="expression" dxfId="145" priority="140" stopIfTrue="1">
      <formula>OR(D14="",D18="")</formula>
    </cfRule>
  </conditionalFormatting>
  <conditionalFormatting sqref="H19">
    <cfRule type="expression" dxfId="144" priority="141" stopIfTrue="1">
      <formula>OR(D14="",D18="")</formula>
    </cfRule>
  </conditionalFormatting>
  <conditionalFormatting sqref="I18">
    <cfRule type="expression" dxfId="143" priority="142" stopIfTrue="1">
      <formula>OR(D16="",D18="")</formula>
    </cfRule>
  </conditionalFormatting>
  <conditionalFormatting sqref="I19">
    <cfRule type="expression" dxfId="142" priority="143" stopIfTrue="1">
      <formula>OR(D16="",D18="")</formula>
    </cfRule>
  </conditionalFormatting>
  <conditionalFormatting sqref="K12:K19">
    <cfRule type="expression" dxfId="141" priority="144" stopIfTrue="1">
      <formula>D12=""</formula>
    </cfRule>
  </conditionalFormatting>
  <conditionalFormatting sqref="L12 L14 L16 L18">
    <cfRule type="expression" dxfId="140" priority="145" stopIfTrue="1">
      <formula>D12=""</formula>
    </cfRule>
  </conditionalFormatting>
  <conditionalFormatting sqref="M12 M14 M16 M18">
    <cfRule type="expression" dxfId="139" priority="146" stopIfTrue="1">
      <formula>D12=""</formula>
    </cfRule>
  </conditionalFormatting>
  <conditionalFormatting sqref="L13 L15 L17 L19">
    <cfRule type="expression" dxfId="138" priority="147" stopIfTrue="1">
      <formula>D12=""</formula>
    </cfRule>
  </conditionalFormatting>
  <conditionalFormatting sqref="M13 M15 M17 M19">
    <cfRule type="expression" dxfId="137" priority="148" stopIfTrue="1">
      <formula>D12=""</formula>
    </cfRule>
  </conditionalFormatting>
  <conditionalFormatting sqref="D12:D19">
    <cfRule type="expression" dxfId="136" priority="149" stopIfTrue="1">
      <formula>D12=""</formula>
    </cfRule>
    <cfRule type="expression" dxfId="135" priority="150" stopIfTrue="1">
      <formula>COUNTIF($B$63:$C$70,D12)&gt;0</formula>
    </cfRule>
  </conditionalFormatting>
  <conditionalFormatting sqref="E12:E19">
    <cfRule type="expression" dxfId="134" priority="151" stopIfTrue="1">
      <formula>D12=""</formula>
    </cfRule>
    <cfRule type="expression" dxfId="133" priority="152" stopIfTrue="1">
      <formula>COUNTIF($B$63:$C$70,D12)&gt;0</formula>
    </cfRule>
  </conditionalFormatting>
  <conditionalFormatting sqref="C12 C14:C19 C26:C31 C38:C43 C50:C55">
    <cfRule type="expression" dxfId="132" priority="115" stopIfTrue="1">
      <formula>COUNTIF($B$63:$C$70,D12)&gt;0</formula>
    </cfRule>
  </conditionalFormatting>
  <conditionalFormatting sqref="C24 C26:C31">
    <cfRule type="expression" dxfId="131" priority="78" stopIfTrue="1">
      <formula>D24=""</formula>
    </cfRule>
  </conditionalFormatting>
  <conditionalFormatting sqref="F24:F31">
    <cfRule type="expression" dxfId="130" priority="79" stopIfTrue="1">
      <formula>D24=""</formula>
    </cfRule>
    <cfRule type="cellIs" dxfId="129" priority="80" stopIfTrue="1" operator="equal">
      <formula>0</formula>
    </cfRule>
  </conditionalFormatting>
  <conditionalFormatting sqref="H24">
    <cfRule type="expression" dxfId="128" priority="81" stopIfTrue="1">
      <formula>OR(D24="",D26="")</formula>
    </cfRule>
  </conditionalFormatting>
  <conditionalFormatting sqref="H25">
    <cfRule type="expression" dxfId="127" priority="82" stopIfTrue="1">
      <formula>OR(D24="",D26="")</formula>
    </cfRule>
  </conditionalFormatting>
  <conditionalFormatting sqref="I24">
    <cfRule type="expression" dxfId="126" priority="83" stopIfTrue="1">
      <formula>OR(D24="",D28="")</formula>
    </cfRule>
  </conditionalFormatting>
  <conditionalFormatting sqref="I25">
    <cfRule type="expression" dxfId="125" priority="84" stopIfTrue="1">
      <formula>OR(D24="",D28="")</formula>
    </cfRule>
  </conditionalFormatting>
  <conditionalFormatting sqref="J24">
    <cfRule type="expression" dxfId="124" priority="85" stopIfTrue="1">
      <formula>OR(D24="",D30="")</formula>
    </cfRule>
  </conditionalFormatting>
  <conditionalFormatting sqref="J25">
    <cfRule type="expression" dxfId="123" priority="86" stopIfTrue="1">
      <formula>OR(D24="",D30="")</formula>
    </cfRule>
  </conditionalFormatting>
  <conditionalFormatting sqref="N24:N31">
    <cfRule type="expression" dxfId="122" priority="87" stopIfTrue="1">
      <formula>D24=""</formula>
    </cfRule>
  </conditionalFormatting>
  <conditionalFormatting sqref="G26">
    <cfRule type="expression" dxfId="121" priority="88" stopIfTrue="1">
      <formula>OR(D24="",D26="")</formula>
    </cfRule>
  </conditionalFormatting>
  <conditionalFormatting sqref="G27">
    <cfRule type="expression" dxfId="120" priority="89" stopIfTrue="1">
      <formula>OR(D24="",D26="")</formula>
    </cfRule>
  </conditionalFormatting>
  <conditionalFormatting sqref="I26">
    <cfRule type="expression" dxfId="119" priority="90" stopIfTrue="1">
      <formula>OR(D26="",D28="")</formula>
    </cfRule>
  </conditionalFormatting>
  <conditionalFormatting sqref="I27">
    <cfRule type="expression" dxfId="118" priority="91" stopIfTrue="1">
      <formula>OR(D26="",D28="")</formula>
    </cfRule>
  </conditionalFormatting>
  <conditionalFormatting sqref="J26">
    <cfRule type="expression" dxfId="117" priority="92" stopIfTrue="1">
      <formula>OR(D26="",D30="")</formula>
    </cfRule>
  </conditionalFormatting>
  <conditionalFormatting sqref="J27">
    <cfRule type="expression" dxfId="116" priority="93" stopIfTrue="1">
      <formula>OR(D26="",D30="")</formula>
    </cfRule>
  </conditionalFormatting>
  <conditionalFormatting sqref="G28">
    <cfRule type="expression" dxfId="115" priority="94" stopIfTrue="1">
      <formula>OR(D24="",D28="")</formula>
    </cfRule>
  </conditionalFormatting>
  <conditionalFormatting sqref="G29">
    <cfRule type="expression" dxfId="114" priority="95" stopIfTrue="1">
      <formula>OR(D24="",D28="")</formula>
    </cfRule>
  </conditionalFormatting>
  <conditionalFormatting sqref="H28">
    <cfRule type="expression" dxfId="113" priority="96" stopIfTrue="1">
      <formula>OR(D26="",D28="")</formula>
    </cfRule>
  </conditionalFormatting>
  <conditionalFormatting sqref="H29">
    <cfRule type="expression" dxfId="112" priority="97" stopIfTrue="1">
      <formula>OR(D26="",D28="")</formula>
    </cfRule>
  </conditionalFormatting>
  <conditionalFormatting sqref="J28">
    <cfRule type="expression" dxfId="111" priority="98" stopIfTrue="1">
      <formula>OR(D28="",D30="")</formula>
    </cfRule>
  </conditionalFormatting>
  <conditionalFormatting sqref="J29">
    <cfRule type="expression" dxfId="110" priority="99" stopIfTrue="1">
      <formula>OR(D28="",D30="")</formula>
    </cfRule>
  </conditionalFormatting>
  <conditionalFormatting sqref="G30">
    <cfRule type="expression" dxfId="109" priority="100" stopIfTrue="1">
      <formula>OR(D24="",D30="")</formula>
    </cfRule>
  </conditionalFormatting>
  <conditionalFormatting sqref="G31">
    <cfRule type="expression" dxfId="108" priority="101" stopIfTrue="1">
      <formula>OR(D24="",D30="")</formula>
    </cfRule>
  </conditionalFormatting>
  <conditionalFormatting sqref="H30">
    <cfRule type="expression" dxfId="107" priority="102" stopIfTrue="1">
      <formula>OR(D26="",D30="")</formula>
    </cfRule>
  </conditionalFormatting>
  <conditionalFormatting sqref="H31">
    <cfRule type="expression" dxfId="106" priority="103" stopIfTrue="1">
      <formula>OR(D26="",D30="")</formula>
    </cfRule>
  </conditionalFormatting>
  <conditionalFormatting sqref="I30">
    <cfRule type="expression" dxfId="105" priority="104" stopIfTrue="1">
      <formula>OR(D28="",D30="")</formula>
    </cfRule>
  </conditionalFormatting>
  <conditionalFormatting sqref="I31">
    <cfRule type="expression" dxfId="104" priority="105" stopIfTrue="1">
      <formula>OR(D28="",D30="")</formula>
    </cfRule>
  </conditionalFormatting>
  <conditionalFormatting sqref="K24:K31">
    <cfRule type="expression" dxfId="103" priority="106" stopIfTrue="1">
      <formula>D24=""</formula>
    </cfRule>
  </conditionalFormatting>
  <conditionalFormatting sqref="L24 L26 L28 L30">
    <cfRule type="expression" dxfId="102" priority="107" stopIfTrue="1">
      <formula>D24=""</formula>
    </cfRule>
  </conditionalFormatting>
  <conditionalFormatting sqref="M24 M26 M28 M30">
    <cfRule type="expression" dxfId="101" priority="108" stopIfTrue="1">
      <formula>D24=""</formula>
    </cfRule>
  </conditionalFormatting>
  <conditionalFormatting sqref="L25 L27 L29 L31">
    <cfRule type="expression" dxfId="100" priority="109" stopIfTrue="1">
      <formula>D24=""</formula>
    </cfRule>
  </conditionalFormatting>
  <conditionalFormatting sqref="M25 M27 M29 M31">
    <cfRule type="expression" dxfId="99" priority="110" stopIfTrue="1">
      <formula>D24=""</formula>
    </cfRule>
  </conditionalFormatting>
  <conditionalFormatting sqref="D24:D31">
    <cfRule type="expression" dxfId="98" priority="111" stopIfTrue="1">
      <formula>D24=""</formula>
    </cfRule>
    <cfRule type="expression" dxfId="97" priority="112" stopIfTrue="1">
      <formula>COUNTIF($B$63:$C$70,D24)&gt;0</formula>
    </cfRule>
  </conditionalFormatting>
  <conditionalFormatting sqref="E24:E31">
    <cfRule type="expression" dxfId="96" priority="113" stopIfTrue="1">
      <formula>D24=""</formula>
    </cfRule>
    <cfRule type="expression" dxfId="95" priority="114" stopIfTrue="1">
      <formula>COUNTIF($B$63:$C$70,D24)&gt;0</formula>
    </cfRule>
  </conditionalFormatting>
  <conditionalFormatting sqref="C24">
    <cfRule type="expression" dxfId="94" priority="77" stopIfTrue="1">
      <formula>COUNTIF($B$63:$C$70,D24)&gt;0</formula>
    </cfRule>
  </conditionalFormatting>
  <conditionalFormatting sqref="C36 C38:C43">
    <cfRule type="expression" dxfId="93" priority="40" stopIfTrue="1">
      <formula>D36=""</formula>
    </cfRule>
  </conditionalFormatting>
  <conditionalFormatting sqref="F36:F43">
    <cfRule type="expression" dxfId="92" priority="41" stopIfTrue="1">
      <formula>D36=""</formula>
    </cfRule>
    <cfRule type="cellIs" dxfId="91" priority="42" stopIfTrue="1" operator="equal">
      <formula>0</formula>
    </cfRule>
  </conditionalFormatting>
  <conditionalFormatting sqref="H36">
    <cfRule type="expression" dxfId="90" priority="43" stopIfTrue="1">
      <formula>OR(D36="",D38="")</formula>
    </cfRule>
  </conditionalFormatting>
  <conditionalFormatting sqref="H37">
    <cfRule type="expression" dxfId="89" priority="44" stopIfTrue="1">
      <formula>OR(D36="",D38="")</formula>
    </cfRule>
  </conditionalFormatting>
  <conditionalFormatting sqref="I36">
    <cfRule type="expression" dxfId="88" priority="45" stopIfTrue="1">
      <formula>OR(D36="",D40="")</formula>
    </cfRule>
  </conditionalFormatting>
  <conditionalFormatting sqref="I37">
    <cfRule type="expression" dxfId="87" priority="46" stopIfTrue="1">
      <formula>OR(D36="",D40="")</formula>
    </cfRule>
  </conditionalFormatting>
  <conditionalFormatting sqref="J36">
    <cfRule type="expression" dxfId="86" priority="47" stopIfTrue="1">
      <formula>OR(D36="",D42="")</formula>
    </cfRule>
  </conditionalFormatting>
  <conditionalFormatting sqref="J37">
    <cfRule type="expression" dxfId="85" priority="48" stopIfTrue="1">
      <formula>OR(D36="",D42="")</formula>
    </cfRule>
  </conditionalFormatting>
  <conditionalFormatting sqref="N36:N43">
    <cfRule type="expression" dxfId="84" priority="49" stopIfTrue="1">
      <formula>D36=""</formula>
    </cfRule>
  </conditionalFormatting>
  <conditionalFormatting sqref="G38">
    <cfRule type="expression" dxfId="83" priority="50" stopIfTrue="1">
      <formula>OR(D36="",D38="")</formula>
    </cfRule>
  </conditionalFormatting>
  <conditionalFormatting sqref="G39">
    <cfRule type="expression" dxfId="82" priority="51" stopIfTrue="1">
      <formula>OR(D36="",D38="")</formula>
    </cfRule>
  </conditionalFormatting>
  <conditionalFormatting sqref="I38">
    <cfRule type="expression" dxfId="81" priority="52" stopIfTrue="1">
      <formula>OR(D38="",D40="")</formula>
    </cfRule>
  </conditionalFormatting>
  <conditionalFormatting sqref="I39">
    <cfRule type="expression" dxfId="80" priority="53" stopIfTrue="1">
      <formula>OR(D38="",D40="")</formula>
    </cfRule>
  </conditionalFormatting>
  <conditionalFormatting sqref="J38">
    <cfRule type="expression" dxfId="79" priority="54" stopIfTrue="1">
      <formula>OR(D38="",D42="")</formula>
    </cfRule>
  </conditionalFormatting>
  <conditionalFormatting sqref="J39">
    <cfRule type="expression" dxfId="78" priority="55" stopIfTrue="1">
      <formula>OR(D38="",D42="")</formula>
    </cfRule>
  </conditionalFormatting>
  <conditionalFormatting sqref="G40">
    <cfRule type="expression" dxfId="77" priority="56" stopIfTrue="1">
      <formula>OR(D36="",D40="")</formula>
    </cfRule>
  </conditionalFormatting>
  <conditionalFormatting sqref="G41">
    <cfRule type="expression" dxfId="76" priority="57" stopIfTrue="1">
      <formula>OR(D36="",D40="")</formula>
    </cfRule>
  </conditionalFormatting>
  <conditionalFormatting sqref="H40">
    <cfRule type="expression" dxfId="75" priority="58" stopIfTrue="1">
      <formula>OR(D38="",D40="")</formula>
    </cfRule>
  </conditionalFormatting>
  <conditionalFormatting sqref="H41">
    <cfRule type="expression" dxfId="74" priority="59" stopIfTrue="1">
      <formula>OR(D38="",D40="")</formula>
    </cfRule>
  </conditionalFormatting>
  <conditionalFormatting sqref="J40">
    <cfRule type="expression" dxfId="73" priority="60" stopIfTrue="1">
      <formula>OR(D40="",D42="")</formula>
    </cfRule>
  </conditionalFormatting>
  <conditionalFormatting sqref="J41">
    <cfRule type="expression" dxfId="72" priority="61" stopIfTrue="1">
      <formula>OR(D40="",D42="")</formula>
    </cfRule>
  </conditionalFormatting>
  <conditionalFormatting sqref="G42">
    <cfRule type="expression" dxfId="71" priority="62" stopIfTrue="1">
      <formula>OR(D36="",D42="")</formula>
    </cfRule>
  </conditionalFormatting>
  <conditionalFormatting sqref="G43">
    <cfRule type="expression" dxfId="70" priority="63" stopIfTrue="1">
      <formula>OR(D36="",D42="")</formula>
    </cfRule>
  </conditionalFormatting>
  <conditionalFormatting sqref="H42">
    <cfRule type="expression" dxfId="69" priority="64" stopIfTrue="1">
      <formula>OR(D38="",D42="")</formula>
    </cfRule>
  </conditionalFormatting>
  <conditionalFormatting sqref="H43">
    <cfRule type="expression" dxfId="68" priority="65" stopIfTrue="1">
      <formula>OR(D38="",D42="")</formula>
    </cfRule>
  </conditionalFormatting>
  <conditionalFormatting sqref="I42">
    <cfRule type="expression" dxfId="67" priority="66" stopIfTrue="1">
      <formula>OR(D40="",D42="")</formula>
    </cfRule>
  </conditionalFormatting>
  <conditionalFormatting sqref="I43">
    <cfRule type="expression" dxfId="66" priority="67" stopIfTrue="1">
      <formula>OR(D40="",D42="")</formula>
    </cfRule>
  </conditionalFormatting>
  <conditionalFormatting sqref="K36:K43">
    <cfRule type="expression" dxfId="65" priority="68" stopIfTrue="1">
      <formula>D36=""</formula>
    </cfRule>
  </conditionalFormatting>
  <conditionalFormatting sqref="L36 L38 L40 L42">
    <cfRule type="expression" dxfId="64" priority="69" stopIfTrue="1">
      <formula>D36=""</formula>
    </cfRule>
  </conditionalFormatting>
  <conditionalFormatting sqref="M36 M38 M40 M42">
    <cfRule type="expression" dxfId="63" priority="70" stopIfTrue="1">
      <formula>D36=""</formula>
    </cfRule>
  </conditionalFormatting>
  <conditionalFormatting sqref="L37 L39 L41 L43">
    <cfRule type="expression" dxfId="62" priority="71" stopIfTrue="1">
      <formula>D36=""</formula>
    </cfRule>
  </conditionalFormatting>
  <conditionalFormatting sqref="M37 M39 M41 M43">
    <cfRule type="expression" dxfId="61" priority="72" stopIfTrue="1">
      <formula>D36=""</formula>
    </cfRule>
  </conditionalFormatting>
  <conditionalFormatting sqref="D36:D43">
    <cfRule type="expression" dxfId="60" priority="73" stopIfTrue="1">
      <formula>D36=""</formula>
    </cfRule>
    <cfRule type="expression" dxfId="59" priority="74" stopIfTrue="1">
      <formula>COUNTIF($B$63:$C$70,D36)&gt;0</formula>
    </cfRule>
  </conditionalFormatting>
  <conditionalFormatting sqref="E36:E43">
    <cfRule type="expression" dxfId="58" priority="75" stopIfTrue="1">
      <formula>D36=""</formula>
    </cfRule>
    <cfRule type="expression" dxfId="57" priority="76" stopIfTrue="1">
      <formula>COUNTIF($B$63:$C$70,D36)&gt;0</formula>
    </cfRule>
  </conditionalFormatting>
  <conditionalFormatting sqref="C36">
    <cfRule type="expression" dxfId="56" priority="39" stopIfTrue="1">
      <formula>COUNTIF($B$63:$C$70,D36)&gt;0</formula>
    </cfRule>
  </conditionalFormatting>
  <conditionalFormatting sqref="C48 C50:C55">
    <cfRule type="expression" dxfId="55" priority="2" stopIfTrue="1">
      <formula>D48=""</formula>
    </cfRule>
  </conditionalFormatting>
  <conditionalFormatting sqref="F48:F55">
    <cfRule type="expression" dxfId="54" priority="3" stopIfTrue="1">
      <formula>D48=""</formula>
    </cfRule>
    <cfRule type="cellIs" dxfId="53" priority="4" stopIfTrue="1" operator="equal">
      <formula>0</formula>
    </cfRule>
  </conditionalFormatting>
  <conditionalFormatting sqref="H48">
    <cfRule type="expression" dxfId="52" priority="5" stopIfTrue="1">
      <formula>OR(D48="",D50="")</formula>
    </cfRule>
  </conditionalFormatting>
  <conditionalFormatting sqref="H49">
    <cfRule type="expression" dxfId="51" priority="6" stopIfTrue="1">
      <formula>OR(D48="",D50="")</formula>
    </cfRule>
  </conditionalFormatting>
  <conditionalFormatting sqref="I48">
    <cfRule type="expression" dxfId="50" priority="7" stopIfTrue="1">
      <formula>OR(D48="",D52="")</formula>
    </cfRule>
  </conditionalFormatting>
  <conditionalFormatting sqref="I49">
    <cfRule type="expression" dxfId="49" priority="8" stopIfTrue="1">
      <formula>OR(D48="",D52="")</formula>
    </cfRule>
  </conditionalFormatting>
  <conditionalFormatting sqref="J48">
    <cfRule type="expression" dxfId="48" priority="9" stopIfTrue="1">
      <formula>OR(D48="",D54="")</formula>
    </cfRule>
  </conditionalFormatting>
  <conditionalFormatting sqref="J49">
    <cfRule type="expression" dxfId="47" priority="10" stopIfTrue="1">
      <formula>OR(D48="",D54="")</formula>
    </cfRule>
  </conditionalFormatting>
  <conditionalFormatting sqref="N48:N55">
    <cfRule type="expression" dxfId="46" priority="11" stopIfTrue="1">
      <formula>D48=""</formula>
    </cfRule>
  </conditionalFormatting>
  <conditionalFormatting sqref="G50">
    <cfRule type="expression" dxfId="45" priority="12" stopIfTrue="1">
      <formula>OR(D48="",D50="")</formula>
    </cfRule>
  </conditionalFormatting>
  <conditionalFormatting sqref="G51">
    <cfRule type="expression" dxfId="44" priority="13" stopIfTrue="1">
      <formula>OR(D48="",D50="")</formula>
    </cfRule>
  </conditionalFormatting>
  <conditionalFormatting sqref="I50">
    <cfRule type="expression" dxfId="43" priority="14" stopIfTrue="1">
      <formula>OR(D50="",D52="")</formula>
    </cfRule>
  </conditionalFormatting>
  <conditionalFormatting sqref="I51">
    <cfRule type="expression" dxfId="42" priority="15" stopIfTrue="1">
      <formula>OR(D50="",D52="")</formula>
    </cfRule>
  </conditionalFormatting>
  <conditionalFormatting sqref="J50">
    <cfRule type="expression" dxfId="41" priority="16" stopIfTrue="1">
      <formula>OR(D50="",D54="")</formula>
    </cfRule>
  </conditionalFormatting>
  <conditionalFormatting sqref="J51">
    <cfRule type="expression" dxfId="40" priority="17" stopIfTrue="1">
      <formula>OR(D50="",D54="")</formula>
    </cfRule>
  </conditionalFormatting>
  <conditionalFormatting sqref="G52">
    <cfRule type="expression" dxfId="39" priority="18" stopIfTrue="1">
      <formula>OR(D48="",D52="")</formula>
    </cfRule>
  </conditionalFormatting>
  <conditionalFormatting sqref="G53">
    <cfRule type="expression" dxfId="38" priority="19" stopIfTrue="1">
      <formula>OR(D48="",D52="")</formula>
    </cfRule>
  </conditionalFormatting>
  <conditionalFormatting sqref="H52">
    <cfRule type="expression" dxfId="37" priority="20" stopIfTrue="1">
      <formula>OR(D50="",D52="")</formula>
    </cfRule>
  </conditionalFormatting>
  <conditionalFormatting sqref="H53">
    <cfRule type="expression" dxfId="36" priority="21" stopIfTrue="1">
      <formula>OR(D50="",D52="")</formula>
    </cfRule>
  </conditionalFormatting>
  <conditionalFormatting sqref="J52">
    <cfRule type="expression" dxfId="35" priority="22" stopIfTrue="1">
      <formula>OR(D52="",D54="")</formula>
    </cfRule>
  </conditionalFormatting>
  <conditionalFormatting sqref="J53">
    <cfRule type="expression" dxfId="34" priority="23" stopIfTrue="1">
      <formula>OR(D52="",D54="")</formula>
    </cfRule>
  </conditionalFormatting>
  <conditionalFormatting sqref="G54">
    <cfRule type="expression" dxfId="33" priority="24" stopIfTrue="1">
      <formula>OR(D48="",D54="")</formula>
    </cfRule>
  </conditionalFormatting>
  <conditionalFormatting sqref="G55">
    <cfRule type="expression" dxfId="32" priority="25" stopIfTrue="1">
      <formula>OR(D48="",D54="")</formula>
    </cfRule>
  </conditionalFormatting>
  <conditionalFormatting sqref="H54">
    <cfRule type="expression" dxfId="31" priority="26" stopIfTrue="1">
      <formula>OR(D50="",D54="")</formula>
    </cfRule>
  </conditionalFormatting>
  <conditionalFormatting sqref="H55">
    <cfRule type="expression" dxfId="30" priority="27" stopIfTrue="1">
      <formula>OR(D50="",D54="")</formula>
    </cfRule>
  </conditionalFormatting>
  <conditionalFormatting sqref="I54">
    <cfRule type="expression" dxfId="29" priority="28" stopIfTrue="1">
      <formula>OR(D52="",D54="")</formula>
    </cfRule>
  </conditionalFormatting>
  <conditionalFormatting sqref="I55">
    <cfRule type="expression" dxfId="28" priority="29" stopIfTrue="1">
      <formula>OR(D52="",D54="")</formula>
    </cfRule>
  </conditionalFormatting>
  <conditionalFormatting sqref="K48:K55">
    <cfRule type="expression" dxfId="27" priority="30" stopIfTrue="1">
      <formula>D48=""</formula>
    </cfRule>
  </conditionalFormatting>
  <conditionalFormatting sqref="L48 L50 L52 L54">
    <cfRule type="expression" dxfId="26" priority="31" stopIfTrue="1">
      <formula>D48=""</formula>
    </cfRule>
  </conditionalFormatting>
  <conditionalFormatting sqref="M48 M50 M52 M54">
    <cfRule type="expression" dxfId="25" priority="32" stopIfTrue="1">
      <formula>D48=""</formula>
    </cfRule>
  </conditionalFormatting>
  <conditionalFormatting sqref="L49 L51 L53 L55">
    <cfRule type="expression" dxfId="24" priority="33" stopIfTrue="1">
      <formula>D48=""</formula>
    </cfRule>
  </conditionalFormatting>
  <conditionalFormatting sqref="M49 M51 M53 M55">
    <cfRule type="expression" dxfId="23" priority="34" stopIfTrue="1">
      <formula>D48=""</formula>
    </cfRule>
  </conditionalFormatting>
  <conditionalFormatting sqref="D48:D55">
    <cfRule type="expression" dxfId="22" priority="35" stopIfTrue="1">
      <formula>D48=""</formula>
    </cfRule>
    <cfRule type="expression" dxfId="21" priority="36" stopIfTrue="1">
      <formula>COUNTIF($B$63:$C$70,D48)&gt;0</formula>
    </cfRule>
  </conditionalFormatting>
  <conditionalFormatting sqref="E48:E55">
    <cfRule type="expression" dxfId="20" priority="37" stopIfTrue="1">
      <formula>D48=""</formula>
    </cfRule>
    <cfRule type="expression" dxfId="19" priority="38" stopIfTrue="1">
      <formula>COUNTIF($B$63:$C$70,D48)&gt;0</formula>
    </cfRule>
  </conditionalFormatting>
  <conditionalFormatting sqref="C48">
    <cfRule type="expression" dxfId="18" priority="1" stopIfTrue="1">
      <formula>COUNTIF($B$63:$C$70,D48)&gt;0</formula>
    </cfRule>
  </conditionalFormatting>
  <dataValidations count="4">
    <dataValidation type="list" allowBlank="1" showInputMessage="1" showErrorMessage="1" sqref="G7:I7" xr:uid="{00000000-0002-0000-0800-000000000000}">
      <formula1>$A$201:$A$206</formula1>
    </dataValidation>
    <dataValidation type="list" allowBlank="1" showInputMessage="1" showErrorMessage="1" sqref="J7:L7" xr:uid="{00000000-0002-0000-0800-000001000000}">
      <formula1>$B$201:$B$203</formula1>
    </dataValidation>
    <dataValidation type="list" allowBlank="1" showInputMessage="1" showErrorMessage="1" sqref="M7" xr:uid="{00000000-0002-0000-0800-000002000000}">
      <formula1>$C$201:$C$204</formula1>
    </dataValidation>
    <dataValidation type="list" allowBlank="1" showInputMessage="1" showErrorMessage="1" sqref="N7" xr:uid="{00000000-0002-0000-0800-000003000000}">
      <formula1>$D$201:$D$205</formula1>
    </dataValidation>
  </dataValidations>
  <printOptions horizontalCentered="1"/>
  <pageMargins left="0.15748031496062992" right="0.15748031496062992" top="0.51181102362204722" bottom="0.23622047244094491" header="0.15748031496062992" footer="0.19685039370078741"/>
  <pageSetup paperSize="9" scale="66"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Label 1">
              <controlPr defaultSize="0" print="0" autoFill="0" autoLine="0" autoPict="0">
                <anchor moveWithCells="1" sizeWithCells="1">
                  <from>
                    <xdr:col>0</xdr:col>
                    <xdr:colOff>0</xdr:colOff>
                    <xdr:row>73</xdr:row>
                    <xdr:rowOff>69850</xdr:rowOff>
                  </from>
                  <to>
                    <xdr:col>13</xdr:col>
                    <xdr:colOff>660400</xdr:colOff>
                    <xdr:row>80</xdr:row>
                    <xdr:rowOff>95250</xdr:rowOff>
                  </to>
                </anchor>
              </controlPr>
            </control>
          </mc:Choice>
        </mc:AlternateContent>
        <mc:AlternateContent xmlns:mc="http://schemas.openxmlformats.org/markup-compatibility/2006">
          <mc:Choice Requires="x14">
            <control shapeId="9218" r:id="rId6" name="Label 2">
              <controlPr defaultSize="0" print="0" autoFill="0" autoLine="0" autoPict="0">
                <anchor moveWithCells="1" sizeWithCells="1">
                  <from>
                    <xdr:col>13</xdr:col>
                    <xdr:colOff>133350</xdr:colOff>
                    <xdr:row>0</xdr:row>
                    <xdr:rowOff>12700</xdr:rowOff>
                  </from>
                  <to>
                    <xdr:col>13</xdr:col>
                    <xdr:colOff>622300</xdr:colOff>
                    <xdr:row>0</xdr:row>
                    <xdr:rowOff>184150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207"/>
  <sheetViews>
    <sheetView showGridLines="0" showZeros="0" zoomScaleNormal="100" workbookViewId="0">
      <selection activeCell="D12" sqref="D12"/>
    </sheetView>
  </sheetViews>
  <sheetFormatPr defaultRowHeight="14.5"/>
  <cols>
    <col min="1" max="2" width="8.7265625" customWidth="1"/>
    <col min="3" max="3" width="6.26953125" hidden="1" customWidth="1"/>
    <col min="4" max="4" width="21.453125" customWidth="1"/>
    <col min="5" max="5" width="9" customWidth="1"/>
    <col min="6" max="6" width="16.1796875" bestFit="1" customWidth="1"/>
    <col min="7" max="7" width="2.7265625" customWidth="1"/>
    <col min="8" max="9" width="9.81640625" customWidth="1"/>
    <col min="10" max="10" width="4.7265625" hidden="1" customWidth="1"/>
    <col min="11" max="11" width="2.7265625" customWidth="1"/>
    <col min="12" max="13" width="10.7265625" customWidth="1"/>
    <col min="14" max="14" width="4.7265625" hidden="1" customWidth="1"/>
    <col min="15" max="15" width="2.7265625" customWidth="1"/>
    <col min="16" max="16" width="17.7265625" customWidth="1"/>
    <col min="17" max="17" width="9.26953125" customWidth="1"/>
  </cols>
  <sheetData>
    <row r="1" spans="1:25" s="114" customFormat="1" ht="30" customHeight="1">
      <c r="A1" s="533" t="str">
        <f>IF(OR(K7="МУЖЧИНЫ И ЖЕНЩИНЫ",K7="ЮНОШИ И ДЕВУШКИ",K7="ЮНИОРЫ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533"/>
      <c r="C1" s="533"/>
      <c r="D1" s="533"/>
      <c r="E1" s="533"/>
      <c r="F1" s="533"/>
      <c r="G1" s="533"/>
      <c r="H1" s="533"/>
      <c r="I1" s="533"/>
      <c r="J1" s="533"/>
      <c r="K1" s="533"/>
      <c r="L1" s="533"/>
      <c r="M1" s="533"/>
      <c r="N1" s="533"/>
      <c r="O1" s="533"/>
      <c r="P1" s="533"/>
      <c r="Q1" s="533"/>
      <c r="R1" s="126"/>
      <c r="S1" s="126"/>
      <c r="T1" s="126"/>
      <c r="U1" s="126"/>
      <c r="V1" s="126"/>
      <c r="W1" s="126"/>
      <c r="X1" s="126"/>
      <c r="Y1" s="126"/>
    </row>
    <row r="2" spans="1:25" s="114" customFormat="1" ht="13">
      <c r="A2" s="534" t="s">
        <v>59</v>
      </c>
      <c r="B2" s="534"/>
      <c r="C2" s="534"/>
      <c r="D2" s="534"/>
      <c r="E2" s="534"/>
      <c r="F2" s="534"/>
      <c r="G2" s="534"/>
      <c r="H2" s="534"/>
      <c r="I2" s="534"/>
      <c r="J2" s="534"/>
      <c r="K2" s="534"/>
      <c r="L2" s="534"/>
      <c r="M2" s="534"/>
      <c r="N2" s="534"/>
      <c r="O2" s="534"/>
      <c r="P2" s="534"/>
      <c r="Q2" s="534"/>
      <c r="R2" s="126"/>
      <c r="S2" s="126"/>
      <c r="T2" s="126"/>
      <c r="U2" s="126"/>
      <c r="V2" s="126"/>
      <c r="W2" s="126"/>
      <c r="X2" s="126"/>
      <c r="Y2" s="126"/>
    </row>
    <row r="3" spans="1:25" s="114" customFormat="1" ht="10.15" customHeight="1">
      <c r="A3" s="535" t="s">
        <v>0</v>
      </c>
      <c r="B3" s="536"/>
      <c r="C3" s="536"/>
      <c r="D3" s="536"/>
      <c r="E3" s="536"/>
      <c r="F3" s="536"/>
      <c r="G3" s="536"/>
      <c r="H3" s="536"/>
      <c r="I3" s="536"/>
      <c r="J3" s="536"/>
      <c r="K3" s="536"/>
      <c r="L3" s="536"/>
      <c r="M3" s="536"/>
      <c r="N3" s="536"/>
      <c r="O3" s="536"/>
      <c r="P3" s="536"/>
      <c r="Q3" s="537"/>
      <c r="R3" s="126"/>
      <c r="S3" s="126"/>
      <c r="T3" s="126"/>
      <c r="U3" s="126"/>
      <c r="V3" s="126"/>
      <c r="W3" s="126"/>
      <c r="X3" s="126"/>
      <c r="Y3" s="126"/>
    </row>
    <row r="4" spans="1:25" s="128" customFormat="1" ht="21" customHeight="1">
      <c r="A4" s="538" t="s">
        <v>69</v>
      </c>
      <c r="B4" s="539"/>
      <c r="C4" s="539"/>
      <c r="D4" s="539"/>
      <c r="E4" s="539"/>
      <c r="F4" s="539"/>
      <c r="G4" s="539"/>
      <c r="H4" s="539"/>
      <c r="I4" s="539"/>
      <c r="J4" s="539"/>
      <c r="K4" s="539"/>
      <c r="L4" s="539"/>
      <c r="M4" s="539"/>
      <c r="N4" s="539"/>
      <c r="O4" s="539"/>
      <c r="P4" s="539"/>
      <c r="Q4" s="540"/>
      <c r="R4" s="127"/>
      <c r="S4" s="127"/>
      <c r="T4" s="127"/>
      <c r="U4" s="127"/>
      <c r="V4" s="127"/>
      <c r="W4" s="127"/>
      <c r="X4" s="127"/>
      <c r="Y4" s="127"/>
    </row>
    <row r="5" spans="1:25" s="1" customFormat="1" ht="12.5">
      <c r="A5" s="541"/>
      <c r="B5" s="541"/>
      <c r="C5" s="541"/>
      <c r="D5" s="541"/>
      <c r="E5" s="541"/>
      <c r="F5" s="541"/>
      <c r="G5" s="541"/>
      <c r="H5" s="541"/>
      <c r="I5" s="541"/>
      <c r="J5" s="541"/>
      <c r="K5" s="541"/>
      <c r="L5" s="541"/>
      <c r="M5" s="541"/>
      <c r="N5" s="541"/>
      <c r="O5" s="541"/>
      <c r="P5" s="541"/>
      <c r="Q5" s="541"/>
      <c r="R5" s="129"/>
      <c r="S5" s="129"/>
      <c r="T5" s="129"/>
      <c r="U5" s="129"/>
      <c r="V5" s="129"/>
      <c r="W5" s="129"/>
      <c r="X5" s="129"/>
      <c r="Y5" s="129"/>
    </row>
    <row r="6" spans="1:25" s="133" customFormat="1" ht="12.5">
      <c r="A6" s="542" t="s">
        <v>1</v>
      </c>
      <c r="B6" s="542"/>
      <c r="C6" s="542"/>
      <c r="D6" s="542"/>
      <c r="E6" s="542" t="s">
        <v>2</v>
      </c>
      <c r="F6" s="542"/>
      <c r="G6" s="542" t="s">
        <v>26</v>
      </c>
      <c r="H6" s="542"/>
      <c r="I6" s="542"/>
      <c r="J6" s="130"/>
      <c r="K6" s="542" t="s">
        <v>3</v>
      </c>
      <c r="L6" s="542"/>
      <c r="M6" s="542"/>
      <c r="N6" s="542"/>
      <c r="O6" s="542"/>
      <c r="P6" s="131" t="s">
        <v>4</v>
      </c>
      <c r="Q6" s="131" t="s">
        <v>5</v>
      </c>
      <c r="R6" s="132"/>
      <c r="S6" s="132"/>
      <c r="T6" s="132"/>
      <c r="U6" s="132"/>
      <c r="V6" s="132"/>
      <c r="W6" s="132"/>
      <c r="X6" s="132"/>
      <c r="Y6" s="132"/>
    </row>
    <row r="7" spans="1:25" s="137" customFormat="1" ht="13">
      <c r="A7" s="528" t="s">
        <v>25</v>
      </c>
      <c r="B7" s="528"/>
      <c r="C7" s="528"/>
      <c r="D7" s="528"/>
      <c r="E7" s="529">
        <v>44695</v>
      </c>
      <c r="F7" s="530"/>
      <c r="G7" s="528" t="s">
        <v>7</v>
      </c>
      <c r="H7" s="528"/>
      <c r="I7" s="528"/>
      <c r="J7" s="134"/>
      <c r="K7" s="528" t="s">
        <v>7</v>
      </c>
      <c r="L7" s="528"/>
      <c r="M7" s="528"/>
      <c r="N7" s="528"/>
      <c r="O7" s="528"/>
      <c r="P7" s="135" t="s">
        <v>14</v>
      </c>
      <c r="Q7" s="135"/>
      <c r="R7" s="136"/>
      <c r="S7" s="136"/>
      <c r="T7" s="136"/>
      <c r="U7" s="136"/>
      <c r="V7" s="136"/>
      <c r="W7" s="136"/>
      <c r="X7" s="136"/>
      <c r="Y7" s="136"/>
    </row>
    <row r="8" spans="1:25" s="109" customFormat="1" ht="18" customHeight="1">
      <c r="A8" s="138"/>
      <c r="B8" s="138"/>
      <c r="C8" s="139"/>
      <c r="D8" s="140"/>
      <c r="E8" s="140"/>
      <c r="F8" s="531"/>
      <c r="G8" s="531"/>
      <c r="H8" s="532"/>
      <c r="I8" s="532"/>
      <c r="J8" s="141"/>
      <c r="K8" s="141"/>
      <c r="L8" s="141"/>
      <c r="M8" s="110"/>
      <c r="N8" s="110"/>
      <c r="O8" s="110"/>
      <c r="P8" s="142"/>
      <c r="Q8" s="143"/>
      <c r="R8" s="138"/>
      <c r="S8" s="138"/>
      <c r="T8" s="138"/>
      <c r="U8" s="138"/>
      <c r="V8" s="138"/>
      <c r="W8" s="138"/>
      <c r="X8" s="138"/>
      <c r="Y8" s="138"/>
    </row>
    <row r="9" spans="1:25" s="114" customFormat="1" ht="22.5" customHeight="1" thickBot="1">
      <c r="A9" s="513" t="s">
        <v>60</v>
      </c>
      <c r="B9" s="513"/>
      <c r="C9" s="513"/>
      <c r="D9" s="513"/>
      <c r="E9" s="513"/>
      <c r="F9" s="513"/>
      <c r="G9" s="513"/>
      <c r="H9" s="513"/>
      <c r="I9" s="513"/>
      <c r="J9" s="513"/>
      <c r="K9" s="513"/>
      <c r="L9" s="513"/>
      <c r="M9" s="513"/>
      <c r="N9" s="513"/>
      <c r="O9" s="513"/>
      <c r="P9" s="513"/>
      <c r="Q9" s="513"/>
      <c r="R9" s="126"/>
      <c r="S9" s="126"/>
      <c r="T9" s="126"/>
      <c r="U9" s="126"/>
      <c r="V9" s="126"/>
      <c r="W9" s="126"/>
      <c r="X9" s="126"/>
      <c r="Y9" s="126"/>
    </row>
    <row r="10" spans="1:25" s="114" customFormat="1" ht="15" customHeight="1" thickTop="1">
      <c r="A10" s="514" t="s">
        <v>61</v>
      </c>
      <c r="B10" s="516" t="s">
        <v>62</v>
      </c>
      <c r="C10" s="518"/>
      <c r="D10" s="520" t="s">
        <v>41</v>
      </c>
      <c r="E10" s="522" t="s">
        <v>42</v>
      </c>
      <c r="F10" s="524" t="s">
        <v>43</v>
      </c>
      <c r="G10" s="144"/>
      <c r="H10" s="145"/>
      <c r="I10" s="526" t="s">
        <v>63</v>
      </c>
      <c r="J10" s="526"/>
      <c r="K10" s="526"/>
      <c r="L10" s="526"/>
      <c r="M10" s="526" t="s">
        <v>64</v>
      </c>
      <c r="N10" s="526"/>
      <c r="O10" s="526"/>
      <c r="P10" s="526"/>
      <c r="Q10" s="146"/>
      <c r="R10" s="126"/>
      <c r="S10" s="126"/>
      <c r="T10" s="126"/>
      <c r="U10" s="126"/>
      <c r="V10" s="126"/>
      <c r="W10" s="126"/>
      <c r="X10" s="126"/>
      <c r="Y10" s="126"/>
    </row>
    <row r="11" spans="1:25" s="151" customFormat="1" ht="15" customHeight="1" thickBot="1">
      <c r="A11" s="515"/>
      <c r="B11" s="517"/>
      <c r="C11" s="519"/>
      <c r="D11" s="521"/>
      <c r="E11" s="523"/>
      <c r="F11" s="525"/>
      <c r="G11" s="147"/>
      <c r="H11" s="148"/>
      <c r="I11" s="527"/>
      <c r="J11" s="527"/>
      <c r="K11" s="527"/>
      <c r="L11" s="527"/>
      <c r="M11" s="527"/>
      <c r="N11" s="527"/>
      <c r="O11" s="527"/>
      <c r="P11" s="527"/>
      <c r="Q11" s="149"/>
      <c r="R11" s="150"/>
      <c r="S11" s="150"/>
      <c r="T11" s="150"/>
      <c r="U11" s="150"/>
      <c r="V11" s="150"/>
      <c r="W11" s="150"/>
      <c r="X11" s="150"/>
      <c r="Y11" s="150"/>
    </row>
    <row r="12" spans="1:25" s="151" customFormat="1" ht="24" customHeight="1" thickTop="1">
      <c r="A12" s="511"/>
      <c r="B12" s="501">
        <v>1</v>
      </c>
      <c r="C12" s="512"/>
      <c r="D12" s="152" t="s">
        <v>146</v>
      </c>
      <c r="E12" s="153"/>
      <c r="F12" s="153"/>
      <c r="G12" s="154"/>
      <c r="H12" s="155"/>
      <c r="I12" s="155"/>
      <c r="J12" s="156"/>
      <c r="K12" s="157"/>
      <c r="L12" s="156"/>
      <c r="M12" s="156"/>
      <c r="N12" s="156"/>
      <c r="O12" s="157"/>
      <c r="P12" s="158"/>
      <c r="Q12" s="158"/>
      <c r="R12" s="150"/>
      <c r="S12" s="150"/>
      <c r="T12" s="150"/>
      <c r="U12" s="150"/>
      <c r="V12" s="150"/>
      <c r="W12" s="150"/>
      <c r="X12" s="150"/>
      <c r="Y12" s="150"/>
    </row>
    <row r="13" spans="1:25" s="163" customFormat="1" ht="24" customHeight="1">
      <c r="A13" s="493"/>
      <c r="B13" s="495"/>
      <c r="C13" s="497"/>
      <c r="D13" s="159" t="s">
        <v>95</v>
      </c>
      <c r="E13" s="160"/>
      <c r="F13" s="160"/>
      <c r="G13" s="488" t="s">
        <v>146</v>
      </c>
      <c r="H13" s="488"/>
      <c r="I13" s="488"/>
      <c r="J13" s="504"/>
      <c r="K13" s="161"/>
      <c r="L13" s="500"/>
      <c r="M13" s="500"/>
      <c r="N13" s="500"/>
      <c r="O13" s="162"/>
      <c r="P13" s="487"/>
      <c r="Q13" s="487"/>
      <c r="R13" s="115"/>
      <c r="S13" s="115"/>
      <c r="T13" s="115"/>
      <c r="U13" s="115"/>
      <c r="V13" s="115"/>
      <c r="W13" s="115"/>
      <c r="X13" s="115"/>
      <c r="Y13" s="115"/>
    </row>
    <row r="14" spans="1:25" s="163" customFormat="1" ht="24" customHeight="1">
      <c r="A14" s="492"/>
      <c r="B14" s="494">
        <v>2</v>
      </c>
      <c r="C14" s="496"/>
      <c r="D14" s="164" t="s">
        <v>153</v>
      </c>
      <c r="E14" s="165"/>
      <c r="F14" s="166"/>
      <c r="G14" s="485" t="s">
        <v>95</v>
      </c>
      <c r="H14" s="486"/>
      <c r="I14" s="486"/>
      <c r="J14" s="505"/>
      <c r="K14" s="161"/>
      <c r="L14" s="500"/>
      <c r="M14" s="500"/>
      <c r="N14" s="500"/>
      <c r="O14" s="162"/>
      <c r="P14" s="487"/>
      <c r="Q14" s="487"/>
      <c r="R14" s="115"/>
      <c r="S14" s="115"/>
      <c r="T14" s="115"/>
      <c r="U14" s="115"/>
      <c r="V14" s="115"/>
      <c r="W14" s="115"/>
      <c r="X14" s="115"/>
      <c r="Y14" s="115"/>
    </row>
    <row r="15" spans="1:25" s="163" customFormat="1" ht="24" customHeight="1">
      <c r="A15" s="493"/>
      <c r="B15" s="495"/>
      <c r="C15" s="497"/>
      <c r="D15" s="159" t="s">
        <v>76</v>
      </c>
      <c r="E15" s="160"/>
      <c r="F15" s="167"/>
      <c r="G15" s="168"/>
      <c r="H15" s="499" t="s">
        <v>141</v>
      </c>
      <c r="I15" s="499"/>
      <c r="J15" s="169"/>
      <c r="K15" s="506" t="s">
        <v>146</v>
      </c>
      <c r="L15" s="488"/>
      <c r="M15" s="488"/>
      <c r="N15" s="507"/>
      <c r="O15" s="161"/>
      <c r="P15" s="487"/>
      <c r="Q15" s="487"/>
      <c r="R15" s="115"/>
      <c r="S15" s="115"/>
      <c r="T15" s="115"/>
      <c r="U15" s="115"/>
      <c r="V15" s="115"/>
      <c r="W15" s="115"/>
      <c r="X15" s="115"/>
      <c r="Y15" s="115"/>
    </row>
    <row r="16" spans="1:25" s="163" customFormat="1" ht="24" customHeight="1">
      <c r="A16" s="492"/>
      <c r="B16" s="501">
        <v>3</v>
      </c>
      <c r="C16" s="496"/>
      <c r="D16" s="164" t="s">
        <v>154</v>
      </c>
      <c r="E16" s="165"/>
      <c r="F16" s="165"/>
      <c r="G16" s="170"/>
      <c r="H16" s="454"/>
      <c r="I16" s="454"/>
      <c r="J16" s="463"/>
      <c r="K16" s="485" t="s">
        <v>95</v>
      </c>
      <c r="L16" s="486"/>
      <c r="M16" s="486"/>
      <c r="N16" s="508"/>
      <c r="O16" s="161"/>
      <c r="P16" s="487"/>
      <c r="Q16" s="487"/>
      <c r="R16" s="115"/>
      <c r="S16" s="115"/>
      <c r="T16" s="115"/>
      <c r="U16" s="115"/>
      <c r="V16" s="115"/>
      <c r="W16" s="115"/>
      <c r="X16" s="115"/>
      <c r="Y16" s="115"/>
    </row>
    <row r="17" spans="1:25" s="163" customFormat="1" ht="24" customHeight="1">
      <c r="A17" s="493"/>
      <c r="B17" s="495"/>
      <c r="C17" s="497"/>
      <c r="D17" s="159" t="s">
        <v>75</v>
      </c>
      <c r="E17" s="160"/>
      <c r="F17" s="160"/>
      <c r="G17" s="488" t="s">
        <v>120</v>
      </c>
      <c r="H17" s="488"/>
      <c r="I17" s="488"/>
      <c r="J17" s="489"/>
      <c r="K17" s="171"/>
      <c r="L17" s="491" t="s">
        <v>161</v>
      </c>
      <c r="M17" s="491"/>
      <c r="N17" s="509"/>
      <c r="O17" s="172"/>
      <c r="P17" s="487"/>
      <c r="Q17" s="487"/>
      <c r="R17" s="115"/>
      <c r="S17" s="115"/>
      <c r="T17" s="115"/>
      <c r="U17" s="115"/>
      <c r="V17" s="115"/>
      <c r="W17" s="115"/>
      <c r="X17" s="115"/>
      <c r="Y17" s="115"/>
    </row>
    <row r="18" spans="1:25" s="163" customFormat="1" ht="24" customHeight="1">
      <c r="A18" s="492"/>
      <c r="B18" s="494">
        <v>4</v>
      </c>
      <c r="C18" s="496"/>
      <c r="D18" s="164" t="s">
        <v>120</v>
      </c>
      <c r="E18" s="165"/>
      <c r="F18" s="166"/>
      <c r="G18" s="485" t="s">
        <v>86</v>
      </c>
      <c r="H18" s="486"/>
      <c r="I18" s="486"/>
      <c r="J18" s="490"/>
      <c r="K18" s="173"/>
      <c r="L18" s="498"/>
      <c r="M18" s="498"/>
      <c r="N18" s="510"/>
      <c r="O18" s="172"/>
      <c r="P18" s="487"/>
      <c r="Q18" s="487"/>
      <c r="R18" s="115"/>
      <c r="S18" s="115"/>
      <c r="T18" s="115"/>
      <c r="U18" s="115"/>
      <c r="V18" s="115"/>
      <c r="W18" s="115"/>
      <c r="X18" s="115"/>
      <c r="Y18" s="115"/>
    </row>
    <row r="19" spans="1:25" s="163" customFormat="1" ht="24" customHeight="1">
      <c r="A19" s="493"/>
      <c r="B19" s="495"/>
      <c r="C19" s="497"/>
      <c r="D19" s="159" t="s">
        <v>86</v>
      </c>
      <c r="E19" s="160"/>
      <c r="F19" s="167"/>
      <c r="G19" s="168"/>
      <c r="H19" s="499" t="s">
        <v>155</v>
      </c>
      <c r="I19" s="499"/>
      <c r="J19" s="174"/>
      <c r="K19" s="175"/>
      <c r="L19" s="502"/>
      <c r="M19" s="502"/>
      <c r="N19" s="503"/>
      <c r="O19" s="506" t="s">
        <v>146</v>
      </c>
      <c r="P19" s="488"/>
      <c r="Q19" s="488"/>
      <c r="R19" s="115"/>
      <c r="S19" s="115"/>
      <c r="T19" s="115"/>
      <c r="U19" s="115"/>
      <c r="V19" s="115"/>
      <c r="W19" s="115"/>
      <c r="X19" s="115"/>
      <c r="Y19" s="115"/>
    </row>
    <row r="20" spans="1:25" s="163" customFormat="1" ht="24" customHeight="1">
      <c r="A20" s="492"/>
      <c r="B20" s="501">
        <v>5</v>
      </c>
      <c r="C20" s="496"/>
      <c r="D20" s="164" t="s">
        <v>117</v>
      </c>
      <c r="E20" s="165"/>
      <c r="F20" s="165"/>
      <c r="G20" s="170"/>
      <c r="H20" s="454"/>
      <c r="I20" s="454"/>
      <c r="J20" s="454"/>
      <c r="K20" s="175"/>
      <c r="L20" s="502"/>
      <c r="M20" s="502"/>
      <c r="N20" s="503"/>
      <c r="O20" s="485" t="s">
        <v>95</v>
      </c>
      <c r="P20" s="486"/>
      <c r="Q20" s="486"/>
      <c r="R20" s="115"/>
      <c r="S20" s="115"/>
      <c r="T20" s="115"/>
      <c r="U20" s="115"/>
      <c r="V20" s="115"/>
      <c r="W20" s="115"/>
      <c r="X20" s="115"/>
      <c r="Y20" s="115"/>
    </row>
    <row r="21" spans="1:25" s="163" customFormat="1" ht="24" customHeight="1">
      <c r="A21" s="493"/>
      <c r="B21" s="495"/>
      <c r="C21" s="497"/>
      <c r="D21" s="159" t="s">
        <v>90</v>
      </c>
      <c r="E21" s="160"/>
      <c r="F21" s="160"/>
      <c r="G21" s="488" t="s">
        <v>117</v>
      </c>
      <c r="H21" s="488"/>
      <c r="I21" s="488"/>
      <c r="J21" s="504"/>
      <c r="K21" s="176"/>
      <c r="L21" s="502"/>
      <c r="M21" s="502"/>
      <c r="N21" s="503"/>
      <c r="O21" s="177"/>
      <c r="P21" s="491" t="s">
        <v>168</v>
      </c>
      <c r="Q21" s="491"/>
      <c r="R21" s="115"/>
      <c r="S21" s="115"/>
      <c r="T21" s="115"/>
      <c r="U21" s="115"/>
      <c r="V21" s="115"/>
      <c r="W21" s="115"/>
      <c r="X21" s="115"/>
      <c r="Y21" s="115"/>
    </row>
    <row r="22" spans="1:25" s="163" customFormat="1" ht="24" customHeight="1">
      <c r="A22" s="492"/>
      <c r="B22" s="494">
        <v>6</v>
      </c>
      <c r="C22" s="496"/>
      <c r="D22" s="164" t="s">
        <v>126</v>
      </c>
      <c r="E22" s="165"/>
      <c r="F22" s="166"/>
      <c r="G22" s="485" t="s">
        <v>90</v>
      </c>
      <c r="H22" s="486"/>
      <c r="I22" s="486"/>
      <c r="J22" s="505"/>
      <c r="K22" s="176"/>
      <c r="L22" s="502"/>
      <c r="M22" s="502"/>
      <c r="N22" s="503"/>
      <c r="O22" s="178"/>
      <c r="P22" s="454"/>
      <c r="Q22" s="454"/>
      <c r="R22" s="115"/>
      <c r="S22" s="115"/>
      <c r="T22" s="115"/>
      <c r="U22" s="115"/>
      <c r="V22" s="115"/>
      <c r="W22" s="115"/>
      <c r="X22" s="115"/>
      <c r="Y22" s="115"/>
    </row>
    <row r="23" spans="1:25" s="163" customFormat="1" ht="24" customHeight="1">
      <c r="A23" s="493"/>
      <c r="B23" s="495"/>
      <c r="C23" s="497"/>
      <c r="D23" s="159" t="s">
        <v>87</v>
      </c>
      <c r="E23" s="160"/>
      <c r="F23" s="167"/>
      <c r="G23" s="168"/>
      <c r="H23" s="499" t="s">
        <v>163</v>
      </c>
      <c r="I23" s="499"/>
      <c r="J23" s="169"/>
      <c r="K23" s="506" t="s">
        <v>117</v>
      </c>
      <c r="L23" s="488"/>
      <c r="M23" s="488"/>
      <c r="N23" s="507"/>
      <c r="O23" s="179"/>
      <c r="P23" s="500"/>
      <c r="Q23" s="500"/>
      <c r="R23" s="115"/>
      <c r="S23" s="115"/>
      <c r="T23" s="115"/>
      <c r="U23" s="115"/>
      <c r="V23" s="115"/>
      <c r="W23" s="115"/>
      <c r="X23" s="115"/>
      <c r="Y23" s="115"/>
    </row>
    <row r="24" spans="1:25" s="163" customFormat="1" ht="24" customHeight="1">
      <c r="A24" s="492"/>
      <c r="B24" s="501">
        <v>7</v>
      </c>
      <c r="C24" s="496"/>
      <c r="D24" s="164" t="s">
        <v>147</v>
      </c>
      <c r="E24" s="165"/>
      <c r="F24" s="165"/>
      <c r="G24" s="170"/>
      <c r="H24" s="454"/>
      <c r="I24" s="454"/>
      <c r="J24" s="463"/>
      <c r="K24" s="485" t="s">
        <v>90</v>
      </c>
      <c r="L24" s="486"/>
      <c r="M24" s="486"/>
      <c r="N24" s="508"/>
      <c r="O24" s="179"/>
      <c r="P24" s="487"/>
      <c r="Q24" s="487"/>
      <c r="R24" s="115"/>
      <c r="S24" s="115"/>
      <c r="T24" s="115"/>
      <c r="U24" s="115"/>
      <c r="V24" s="115"/>
      <c r="W24" s="115"/>
      <c r="X24" s="115"/>
      <c r="Y24" s="115"/>
    </row>
    <row r="25" spans="1:25" s="163" customFormat="1" ht="24" customHeight="1">
      <c r="A25" s="493"/>
      <c r="B25" s="495"/>
      <c r="C25" s="497"/>
      <c r="D25" s="159" t="s">
        <v>91</v>
      </c>
      <c r="E25" s="160"/>
      <c r="F25" s="160"/>
      <c r="G25" s="488" t="s">
        <v>125</v>
      </c>
      <c r="H25" s="488"/>
      <c r="I25" s="488"/>
      <c r="J25" s="489"/>
      <c r="K25" s="171"/>
      <c r="L25" s="491" t="s">
        <v>165</v>
      </c>
      <c r="M25" s="491"/>
      <c r="N25" s="491"/>
      <c r="O25" s="180"/>
      <c r="P25" s="487"/>
      <c r="Q25" s="487"/>
      <c r="R25" s="115"/>
      <c r="S25" s="115"/>
      <c r="T25" s="115"/>
      <c r="U25" s="115"/>
      <c r="V25" s="115"/>
      <c r="W25" s="115"/>
      <c r="X25" s="115"/>
      <c r="Y25" s="115"/>
    </row>
    <row r="26" spans="1:25" s="163" customFormat="1" ht="24" customHeight="1">
      <c r="A26" s="492"/>
      <c r="B26" s="494">
        <v>8</v>
      </c>
      <c r="C26" s="496"/>
      <c r="D26" s="164" t="s">
        <v>125</v>
      </c>
      <c r="E26" s="165"/>
      <c r="F26" s="166"/>
      <c r="G26" s="485" t="s">
        <v>89</v>
      </c>
      <c r="H26" s="486"/>
      <c r="I26" s="486"/>
      <c r="J26" s="490"/>
      <c r="K26" s="173"/>
      <c r="L26" s="498"/>
      <c r="M26" s="498"/>
      <c r="N26" s="498"/>
      <c r="O26" s="180"/>
      <c r="P26" s="487"/>
      <c r="Q26" s="487"/>
      <c r="R26" s="115"/>
      <c r="S26" s="115"/>
      <c r="T26" s="115"/>
      <c r="U26" s="115"/>
      <c r="V26" s="115"/>
      <c r="W26" s="115"/>
      <c r="X26" s="115"/>
      <c r="Y26" s="115"/>
    </row>
    <row r="27" spans="1:25" s="163" customFormat="1" ht="24" customHeight="1">
      <c r="A27" s="493"/>
      <c r="B27" s="495"/>
      <c r="C27" s="497"/>
      <c r="D27" s="159" t="s">
        <v>89</v>
      </c>
      <c r="E27" s="160"/>
      <c r="F27" s="167"/>
      <c r="G27" s="168"/>
      <c r="H27" s="499" t="s">
        <v>164</v>
      </c>
      <c r="I27" s="499"/>
      <c r="J27" s="174"/>
      <c r="K27" s="180"/>
      <c r="L27" s="500"/>
      <c r="M27" s="500"/>
      <c r="N27" s="500"/>
      <c r="O27" s="162"/>
      <c r="P27" s="487"/>
      <c r="Q27" s="487"/>
      <c r="R27" s="115"/>
      <c r="S27" s="115"/>
      <c r="T27" s="115"/>
      <c r="U27" s="115"/>
      <c r="V27" s="115"/>
      <c r="W27" s="115"/>
      <c r="X27" s="115"/>
      <c r="Y27" s="115"/>
    </row>
    <row r="28" spans="1:25" s="163" customFormat="1" ht="24" customHeight="1">
      <c r="A28" s="181"/>
      <c r="B28" s="182"/>
      <c r="C28" s="183"/>
      <c r="D28" s="184"/>
      <c r="E28" s="184"/>
      <c r="F28" s="184"/>
      <c r="G28" s="185"/>
      <c r="H28" s="185"/>
      <c r="I28" s="185"/>
      <c r="J28" s="185"/>
      <c r="K28" s="180"/>
      <c r="L28" s="186"/>
      <c r="M28" s="186"/>
      <c r="N28" s="187"/>
      <c r="O28" s="110"/>
      <c r="P28" s="110"/>
      <c r="Q28" s="110"/>
      <c r="R28" s="110"/>
      <c r="S28" s="115"/>
      <c r="T28" s="115"/>
      <c r="U28" s="115"/>
      <c r="V28" s="115"/>
      <c r="W28" s="115"/>
      <c r="X28" s="115"/>
      <c r="Y28" s="115"/>
    </row>
    <row r="29" spans="1:25" s="114" customFormat="1" ht="24" customHeight="1">
      <c r="A29" s="126"/>
      <c r="B29" s="126"/>
      <c r="C29" s="188"/>
      <c r="D29" s="480" t="s">
        <v>166</v>
      </c>
      <c r="E29" s="452"/>
      <c r="F29" s="452"/>
      <c r="G29" s="170"/>
      <c r="H29" s="454"/>
      <c r="I29" s="454"/>
      <c r="J29" s="454"/>
      <c r="K29" s="180"/>
      <c r="L29" s="132"/>
      <c r="M29" s="189"/>
      <c r="N29" s="190"/>
      <c r="O29" s="481"/>
      <c r="P29" s="482"/>
      <c r="Q29" s="482"/>
      <c r="R29" s="138"/>
      <c r="S29" s="126"/>
      <c r="T29" s="126"/>
      <c r="U29" s="126"/>
      <c r="V29" s="126"/>
      <c r="W29" s="126"/>
      <c r="X29" s="126"/>
      <c r="Y29" s="126"/>
    </row>
    <row r="30" spans="1:25" s="114" customFormat="1" ht="24" customHeight="1">
      <c r="A30" s="126"/>
      <c r="B30" s="138"/>
      <c r="C30" s="191"/>
      <c r="D30" s="453"/>
      <c r="E30" s="453"/>
      <c r="F30" s="453"/>
      <c r="G30" s="483" t="s">
        <v>167</v>
      </c>
      <c r="H30" s="455"/>
      <c r="I30" s="455"/>
      <c r="J30" s="457"/>
      <c r="K30" s="192"/>
      <c r="L30" s="190"/>
      <c r="M30" s="190"/>
      <c r="N30" s="190"/>
      <c r="O30" s="481"/>
      <c r="P30" s="482"/>
      <c r="Q30" s="482"/>
      <c r="R30" s="138"/>
      <c r="S30" s="126"/>
      <c r="T30" s="126"/>
      <c r="U30" s="126"/>
      <c r="V30" s="126"/>
      <c r="W30" s="126"/>
      <c r="X30" s="126"/>
      <c r="Y30" s="126"/>
    </row>
    <row r="31" spans="1:25" s="114" customFormat="1" ht="24" customHeight="1">
      <c r="A31" s="126"/>
      <c r="B31" s="193"/>
      <c r="C31" s="194"/>
      <c r="D31" s="484" t="s">
        <v>167</v>
      </c>
      <c r="E31" s="459"/>
      <c r="F31" s="460"/>
      <c r="G31" s="456"/>
      <c r="H31" s="456"/>
      <c r="I31" s="456"/>
      <c r="J31" s="458"/>
      <c r="K31" s="195"/>
      <c r="L31" s="462" t="s">
        <v>65</v>
      </c>
      <c r="M31" s="196"/>
      <c r="N31" s="190"/>
      <c r="O31" s="197"/>
      <c r="P31" s="198"/>
      <c r="Q31" s="198"/>
      <c r="R31" s="138"/>
      <c r="S31" s="126"/>
      <c r="T31" s="126"/>
      <c r="U31" s="126"/>
      <c r="V31" s="126"/>
      <c r="W31" s="126"/>
      <c r="X31" s="126"/>
      <c r="Y31" s="126"/>
    </row>
    <row r="32" spans="1:25" s="114" customFormat="1" ht="24" customHeight="1">
      <c r="A32" s="126"/>
      <c r="B32" s="138"/>
      <c r="C32" s="191"/>
      <c r="D32" s="453"/>
      <c r="E32" s="453"/>
      <c r="F32" s="461"/>
      <c r="G32" s="199"/>
      <c r="H32" s="451" t="s">
        <v>161</v>
      </c>
      <c r="I32" s="451"/>
      <c r="J32" s="451"/>
      <c r="K32" s="200"/>
      <c r="L32" s="462"/>
      <c r="M32" s="196"/>
      <c r="N32" s="190"/>
      <c r="O32" s="197"/>
      <c r="P32" s="198"/>
      <c r="Q32" s="198"/>
      <c r="R32" s="138"/>
      <c r="S32" s="126"/>
      <c r="T32" s="126"/>
      <c r="U32" s="126"/>
      <c r="V32" s="126"/>
      <c r="W32" s="126"/>
      <c r="X32" s="126"/>
      <c r="Y32" s="126"/>
    </row>
    <row r="33" spans="1:25" s="114" customFormat="1" ht="24" customHeight="1">
      <c r="A33" s="126"/>
      <c r="B33" s="126"/>
      <c r="C33" s="188"/>
      <c r="D33" s="201"/>
      <c r="E33" s="201"/>
      <c r="F33" s="201"/>
      <c r="G33" s="202"/>
      <c r="H33" s="474"/>
      <c r="I33" s="474"/>
      <c r="J33" s="474"/>
      <c r="K33" s="200"/>
      <c r="L33" s="132"/>
      <c r="M33" s="132"/>
      <c r="N33" s="203">
        <v>5</v>
      </c>
      <c r="O33" s="197"/>
      <c r="P33" s="450"/>
      <c r="Q33" s="450"/>
      <c r="R33" s="126"/>
      <c r="S33" s="126"/>
      <c r="T33" s="126"/>
      <c r="U33" s="126"/>
      <c r="V33" s="126"/>
      <c r="W33" s="126"/>
      <c r="X33" s="126"/>
      <c r="Y33" s="126"/>
    </row>
    <row r="34" spans="1:25" s="114" customFormat="1" ht="24" customHeight="1">
      <c r="A34" s="126"/>
      <c r="B34" s="126"/>
      <c r="C34" s="188"/>
      <c r="D34" s="475"/>
      <c r="E34" s="475"/>
      <c r="F34" s="475"/>
      <c r="G34" s="170"/>
      <c r="H34" s="454"/>
      <c r="I34" s="454"/>
      <c r="J34" s="454"/>
      <c r="K34" s="180"/>
      <c r="L34" s="132"/>
      <c r="M34" s="132"/>
      <c r="N34" s="204"/>
      <c r="O34" s="197"/>
      <c r="P34" s="205"/>
      <c r="Q34" s="205"/>
      <c r="R34" s="126"/>
      <c r="S34" s="126"/>
      <c r="T34" s="126"/>
      <c r="U34" s="126"/>
      <c r="V34" s="126"/>
      <c r="W34" s="126"/>
      <c r="X34" s="126"/>
      <c r="Y34" s="126"/>
    </row>
    <row r="35" spans="1:25" s="114" customFormat="1" ht="24" hidden="1" customHeight="1">
      <c r="A35" s="126"/>
      <c r="B35" s="126"/>
      <c r="C35" s="188"/>
      <c r="D35" s="476"/>
      <c r="E35" s="476"/>
      <c r="F35" s="476"/>
      <c r="G35" s="455"/>
      <c r="H35" s="455"/>
      <c r="I35" s="455"/>
      <c r="J35" s="457"/>
      <c r="K35" s="192"/>
      <c r="L35" s="190"/>
      <c r="M35" s="132"/>
      <c r="N35" s="204"/>
      <c r="O35" s="197"/>
      <c r="P35" s="205"/>
      <c r="Q35" s="205"/>
      <c r="R35" s="126"/>
      <c r="S35" s="126"/>
      <c r="T35" s="126"/>
      <c r="U35" s="126"/>
      <c r="V35" s="126"/>
      <c r="W35" s="126"/>
      <c r="X35" s="126"/>
      <c r="Y35" s="126"/>
    </row>
    <row r="36" spans="1:25" s="114" customFormat="1" ht="24" hidden="1" customHeight="1">
      <c r="A36" s="126"/>
      <c r="B36" s="126"/>
      <c r="C36" s="188"/>
      <c r="D36" s="469"/>
      <c r="E36" s="469"/>
      <c r="F36" s="470"/>
      <c r="G36" s="456"/>
      <c r="H36" s="456"/>
      <c r="I36" s="456"/>
      <c r="J36" s="458"/>
      <c r="K36" s="206"/>
      <c r="L36" s="206"/>
      <c r="M36" s="206"/>
      <c r="N36" s="204"/>
      <c r="O36" s="197"/>
      <c r="P36" s="205"/>
      <c r="Q36" s="205"/>
      <c r="R36" s="126"/>
      <c r="S36" s="126"/>
      <c r="T36" s="126"/>
      <c r="U36" s="126"/>
      <c r="V36" s="126"/>
      <c r="W36" s="126"/>
      <c r="X36" s="126"/>
      <c r="Y36" s="126"/>
    </row>
    <row r="37" spans="1:25" s="114" customFormat="1" ht="24" hidden="1" customHeight="1">
      <c r="A37" s="126"/>
      <c r="B37" s="126"/>
      <c r="C37" s="188"/>
      <c r="D37" s="471"/>
      <c r="E37" s="471"/>
      <c r="F37" s="472"/>
      <c r="G37" s="199"/>
      <c r="H37" s="473"/>
      <c r="I37" s="473"/>
      <c r="J37" s="207"/>
      <c r="K37" s="477" t="s">
        <v>66</v>
      </c>
      <c r="L37" s="455"/>
      <c r="M37" s="455"/>
      <c r="N37" s="204"/>
      <c r="O37" s="197"/>
      <c r="P37" s="205"/>
      <c r="Q37" s="205"/>
      <c r="R37" s="126"/>
      <c r="S37" s="126"/>
      <c r="T37" s="126"/>
      <c r="U37" s="126"/>
      <c r="V37" s="126"/>
      <c r="W37" s="126"/>
      <c r="X37" s="126"/>
      <c r="Y37" s="126"/>
    </row>
    <row r="38" spans="1:25" s="114" customFormat="1" ht="24" hidden="1" customHeight="1">
      <c r="A38" s="126"/>
      <c r="B38" s="126"/>
      <c r="C38" s="188"/>
      <c r="D38" s="479"/>
      <c r="E38" s="479"/>
      <c r="F38" s="479"/>
      <c r="G38" s="170"/>
      <c r="H38" s="454"/>
      <c r="I38" s="454"/>
      <c r="J38" s="463"/>
      <c r="K38" s="478"/>
      <c r="L38" s="456"/>
      <c r="M38" s="456"/>
      <c r="N38" s="208"/>
      <c r="O38" s="197"/>
      <c r="P38" s="462" t="s">
        <v>67</v>
      </c>
      <c r="Q38" s="205"/>
      <c r="R38" s="126"/>
      <c r="S38" s="126"/>
      <c r="T38" s="126"/>
      <c r="U38" s="126"/>
      <c r="V38" s="126"/>
      <c r="W38" s="126"/>
      <c r="X38" s="126"/>
      <c r="Y38" s="126"/>
    </row>
    <row r="39" spans="1:25" s="114" customFormat="1" ht="24" hidden="1" customHeight="1">
      <c r="A39" s="126"/>
      <c r="B39" s="126"/>
      <c r="C39" s="188"/>
      <c r="D39" s="476"/>
      <c r="E39" s="476"/>
      <c r="F39" s="476"/>
      <c r="G39" s="455"/>
      <c r="H39" s="455"/>
      <c r="I39" s="464"/>
      <c r="J39" s="466"/>
      <c r="K39" s="199"/>
      <c r="L39" s="468"/>
      <c r="M39" s="468"/>
      <c r="N39" s="208"/>
      <c r="O39" s="197"/>
      <c r="P39" s="462"/>
      <c r="Q39" s="205"/>
      <c r="R39" s="126"/>
      <c r="S39" s="126"/>
      <c r="T39" s="126"/>
      <c r="U39" s="126"/>
      <c r="V39" s="126"/>
      <c r="W39" s="126"/>
      <c r="X39" s="126"/>
      <c r="Y39" s="126"/>
    </row>
    <row r="40" spans="1:25" s="114" customFormat="1" ht="24" hidden="1" customHeight="1">
      <c r="A40" s="126"/>
      <c r="B40" s="126"/>
      <c r="C40" s="188"/>
      <c r="D40" s="469"/>
      <c r="E40" s="469"/>
      <c r="F40" s="470"/>
      <c r="G40" s="456"/>
      <c r="H40" s="456"/>
      <c r="I40" s="465"/>
      <c r="J40" s="467"/>
      <c r="K40" s="209"/>
      <c r="L40" s="462"/>
      <c r="M40" s="132"/>
      <c r="N40" s="204"/>
      <c r="O40" s="197"/>
      <c r="P40" s="205"/>
      <c r="Q40" s="205"/>
      <c r="R40" s="126"/>
      <c r="S40" s="126"/>
      <c r="T40" s="126"/>
      <c r="U40" s="126"/>
      <c r="V40" s="126"/>
      <c r="W40" s="126"/>
      <c r="X40" s="126"/>
      <c r="Y40" s="126"/>
    </row>
    <row r="41" spans="1:25" s="114" customFormat="1" ht="24" hidden="1" customHeight="1">
      <c r="A41" s="126"/>
      <c r="B41" s="126"/>
      <c r="C41" s="188"/>
      <c r="D41" s="471"/>
      <c r="E41" s="471"/>
      <c r="F41" s="472"/>
      <c r="G41" s="199"/>
      <c r="H41" s="473"/>
      <c r="I41" s="473"/>
      <c r="J41" s="210"/>
      <c r="K41" s="200"/>
      <c r="L41" s="462"/>
      <c r="M41" s="132"/>
      <c r="N41" s="204"/>
      <c r="O41" s="197"/>
      <c r="P41" s="205"/>
      <c r="Q41" s="205"/>
      <c r="R41" s="126"/>
      <c r="S41" s="126"/>
      <c r="T41" s="126"/>
      <c r="U41" s="126"/>
      <c r="V41" s="126"/>
      <c r="W41" s="126"/>
      <c r="X41" s="126"/>
      <c r="Y41" s="126"/>
    </row>
    <row r="42" spans="1:25" s="114" customFormat="1" ht="24" hidden="1" customHeight="1">
      <c r="A42" s="126"/>
      <c r="B42" s="126"/>
      <c r="C42" s="188"/>
      <c r="D42" s="201"/>
      <c r="E42" s="201"/>
      <c r="F42" s="201"/>
      <c r="G42" s="202"/>
      <c r="H42" s="200"/>
      <c r="I42" s="200"/>
      <c r="J42" s="200"/>
      <c r="K42" s="200"/>
      <c r="L42" s="132"/>
      <c r="M42" s="132"/>
      <c r="N42" s="204"/>
      <c r="O42" s="197"/>
      <c r="P42" s="205"/>
      <c r="Q42" s="205"/>
      <c r="R42" s="126"/>
      <c r="S42" s="126"/>
      <c r="T42" s="126"/>
      <c r="U42" s="126"/>
      <c r="V42" s="126"/>
      <c r="W42" s="126"/>
      <c r="X42" s="126"/>
      <c r="Y42" s="126"/>
    </row>
    <row r="43" spans="1:25" s="114" customFormat="1" ht="24" hidden="1" customHeight="1">
      <c r="A43" s="126"/>
      <c r="B43" s="126"/>
      <c r="C43" s="188"/>
      <c r="D43" s="452"/>
      <c r="E43" s="452"/>
      <c r="F43" s="452"/>
      <c r="G43" s="170"/>
      <c r="H43" s="454"/>
      <c r="I43" s="454"/>
      <c r="J43" s="200"/>
      <c r="K43" s="200"/>
      <c r="L43" s="132"/>
      <c r="M43" s="132"/>
      <c r="N43" s="204"/>
      <c r="O43" s="197"/>
      <c r="P43" s="205"/>
      <c r="Q43" s="205"/>
      <c r="R43" s="126"/>
      <c r="S43" s="126"/>
      <c r="T43" s="126"/>
      <c r="U43" s="126"/>
      <c r="V43" s="126"/>
      <c r="W43" s="126"/>
      <c r="X43" s="126"/>
      <c r="Y43" s="126"/>
    </row>
    <row r="44" spans="1:25" s="114" customFormat="1" ht="24" hidden="1" customHeight="1">
      <c r="A44" s="126"/>
      <c r="B44" s="138"/>
      <c r="C44" s="191"/>
      <c r="D44" s="453"/>
      <c r="E44" s="453"/>
      <c r="F44" s="453"/>
      <c r="G44" s="455" t="s">
        <v>66</v>
      </c>
      <c r="H44" s="455"/>
      <c r="I44" s="455"/>
      <c r="J44" s="457"/>
      <c r="K44" s="192"/>
      <c r="L44" s="190"/>
      <c r="M44" s="190"/>
      <c r="N44" s="211">
        <v>2</v>
      </c>
      <c r="O44" s="197"/>
      <c r="P44" s="205"/>
      <c r="Q44" s="205"/>
      <c r="R44" s="126"/>
      <c r="S44" s="126"/>
      <c r="T44" s="126"/>
      <c r="U44" s="126"/>
      <c r="V44" s="126"/>
      <c r="W44" s="126"/>
      <c r="X44" s="126"/>
      <c r="Y44" s="126"/>
    </row>
    <row r="45" spans="1:25" s="114" customFormat="1" ht="24" hidden="1" customHeight="1">
      <c r="A45" s="126"/>
      <c r="B45" s="193"/>
      <c r="C45" s="194"/>
      <c r="D45" s="459"/>
      <c r="E45" s="459"/>
      <c r="F45" s="460"/>
      <c r="G45" s="456"/>
      <c r="H45" s="456"/>
      <c r="I45" s="456"/>
      <c r="J45" s="458"/>
      <c r="K45" s="195"/>
      <c r="L45" s="462" t="s">
        <v>68</v>
      </c>
      <c r="M45" s="196"/>
      <c r="N45" s="208">
        <v>3</v>
      </c>
      <c r="O45" s="449"/>
      <c r="P45" s="450"/>
      <c r="Q45" s="449"/>
      <c r="R45" s="126"/>
      <c r="S45" s="126"/>
      <c r="T45" s="126"/>
      <c r="U45" s="126"/>
      <c r="V45" s="126"/>
      <c r="W45" s="126"/>
      <c r="X45" s="126"/>
      <c r="Y45" s="126"/>
    </row>
    <row r="46" spans="1:25" s="114" customFormat="1" ht="24" hidden="1" customHeight="1">
      <c r="A46" s="126"/>
      <c r="B46" s="138"/>
      <c r="C46" s="191"/>
      <c r="D46" s="453"/>
      <c r="E46" s="453"/>
      <c r="F46" s="461"/>
      <c r="G46" s="199"/>
      <c r="H46" s="451"/>
      <c r="I46" s="451"/>
      <c r="J46" s="451"/>
      <c r="K46" s="200"/>
      <c r="L46" s="462"/>
      <c r="M46" s="196"/>
      <c r="N46" s="204">
        <v>4</v>
      </c>
      <c r="O46" s="449"/>
      <c r="P46" s="450"/>
      <c r="Q46" s="449"/>
      <c r="R46" s="126"/>
      <c r="S46" s="126"/>
      <c r="T46" s="126"/>
      <c r="U46" s="126"/>
      <c r="V46" s="126"/>
      <c r="W46" s="126"/>
      <c r="X46" s="126"/>
      <c r="Y46" s="126"/>
    </row>
    <row r="47" spans="1:25" s="114" customFormat="1" ht="24" customHeight="1">
      <c r="A47" s="126"/>
      <c r="B47" s="138"/>
      <c r="C47" s="191"/>
      <c r="D47" s="212"/>
      <c r="E47" s="212"/>
      <c r="F47" s="212"/>
      <c r="G47" s="213"/>
      <c r="H47" s="213"/>
      <c r="I47" s="213"/>
      <c r="J47" s="214"/>
      <c r="K47" s="200"/>
      <c r="L47" s="196"/>
      <c r="M47" s="196"/>
      <c r="N47" s="204"/>
      <c r="O47" s="197"/>
      <c r="P47" s="205"/>
      <c r="Q47" s="197"/>
      <c r="R47" s="126"/>
      <c r="S47" s="126"/>
      <c r="T47" s="126"/>
      <c r="U47" s="126"/>
      <c r="V47" s="126"/>
      <c r="W47" s="126"/>
      <c r="X47" s="126"/>
      <c r="Y47" s="126"/>
    </row>
    <row r="48" spans="1:25" s="114" customFormat="1" ht="21" customHeight="1">
      <c r="A48" s="126"/>
      <c r="B48" s="138"/>
      <c r="C48" s="191"/>
      <c r="D48" s="212"/>
      <c r="E48" s="212"/>
      <c r="F48" s="212"/>
      <c r="G48" s="213"/>
      <c r="H48" s="213"/>
      <c r="I48" s="213"/>
      <c r="J48" s="214"/>
      <c r="K48" s="200"/>
      <c r="L48" s="196"/>
      <c r="M48" s="196"/>
      <c r="N48" s="215"/>
      <c r="O48" s="197"/>
      <c r="P48" s="205"/>
      <c r="Q48" s="197"/>
      <c r="R48" s="126"/>
      <c r="S48" s="126"/>
      <c r="T48" s="126"/>
      <c r="U48" s="126"/>
      <c r="V48" s="126"/>
      <c r="W48" s="126"/>
      <c r="X48" s="126"/>
      <c r="Y48" s="126"/>
    </row>
    <row r="49" spans="1:25" s="104" customFormat="1" ht="12" customHeight="1">
      <c r="E49" s="100" t="s">
        <v>6</v>
      </c>
      <c r="F49" s="381" t="s">
        <v>53</v>
      </c>
      <c r="G49" s="381"/>
      <c r="H49" s="216"/>
      <c r="I49" s="101" t="s">
        <v>44</v>
      </c>
      <c r="J49" s="354" t="s">
        <v>56</v>
      </c>
      <c r="K49" s="355"/>
      <c r="L49" s="355"/>
      <c r="M49" s="355"/>
      <c r="N49" s="355"/>
      <c r="O49" s="355"/>
      <c r="P49" s="355"/>
      <c r="Q49" s="356"/>
      <c r="T49" s="105"/>
      <c r="U49" s="105"/>
      <c r="V49" s="105"/>
      <c r="W49" s="105"/>
      <c r="X49" s="105"/>
      <c r="Y49" s="105"/>
    </row>
    <row r="50" spans="1:25" s="109" customFormat="1" ht="12" customHeight="1">
      <c r="E50" s="106">
        <v>1</v>
      </c>
      <c r="F50" s="369"/>
      <c r="G50" s="369"/>
      <c r="H50" s="217"/>
      <c r="I50" s="107"/>
      <c r="J50" s="443"/>
      <c r="K50" s="444"/>
      <c r="L50" s="444"/>
      <c r="M50" s="444"/>
      <c r="N50" s="444"/>
      <c r="O50" s="444"/>
      <c r="P50" s="444"/>
      <c r="Q50" s="445"/>
      <c r="T50" s="110"/>
      <c r="U50" s="110"/>
      <c r="V50" s="110"/>
      <c r="W50" s="110"/>
      <c r="X50" s="110"/>
      <c r="Y50" s="110"/>
    </row>
    <row r="51" spans="1:25" s="114" customFormat="1" ht="12" customHeight="1">
      <c r="E51" s="111">
        <v>2</v>
      </c>
      <c r="F51" s="353"/>
      <c r="G51" s="353"/>
      <c r="H51" s="218"/>
      <c r="I51" s="112"/>
      <c r="J51" s="446"/>
      <c r="K51" s="447"/>
      <c r="L51" s="447"/>
      <c r="M51" s="447"/>
      <c r="N51" s="447"/>
      <c r="O51" s="447"/>
      <c r="P51" s="447"/>
      <c r="Q51" s="448"/>
      <c r="T51" s="115"/>
      <c r="U51" s="115"/>
      <c r="V51" s="115"/>
      <c r="W51" s="115"/>
      <c r="X51" s="115"/>
      <c r="Y51" s="115"/>
    </row>
    <row r="52" spans="1:25" s="114" customFormat="1" ht="12" customHeight="1">
      <c r="E52" s="111"/>
      <c r="F52" s="353"/>
      <c r="G52" s="353"/>
      <c r="H52" s="218"/>
      <c r="I52" s="116"/>
      <c r="J52" s="354" t="s">
        <v>57</v>
      </c>
      <c r="K52" s="355"/>
      <c r="L52" s="355"/>
      <c r="M52" s="355"/>
      <c r="N52" s="355"/>
      <c r="O52" s="356"/>
      <c r="P52" s="354" t="s">
        <v>58</v>
      </c>
      <c r="Q52" s="356"/>
      <c r="T52" s="115"/>
      <c r="U52" s="115"/>
      <c r="V52" s="115"/>
      <c r="W52" s="115"/>
      <c r="X52" s="115"/>
      <c r="Y52" s="115"/>
    </row>
    <row r="53" spans="1:25" s="114" customFormat="1" ht="12" customHeight="1">
      <c r="E53" s="111"/>
      <c r="F53" s="353"/>
      <c r="G53" s="353"/>
      <c r="H53" s="218"/>
      <c r="I53" s="118"/>
      <c r="J53" s="219"/>
      <c r="K53" s="429">
        <v>44695</v>
      </c>
      <c r="L53" s="429"/>
      <c r="M53" s="429"/>
      <c r="N53" s="429"/>
      <c r="O53" s="430"/>
      <c r="P53" s="431">
        <v>0.625</v>
      </c>
      <c r="Q53" s="432"/>
      <c r="T53" s="115"/>
      <c r="U53" s="115"/>
      <c r="V53" s="115"/>
      <c r="W53" s="115"/>
      <c r="X53" s="115"/>
      <c r="Y53" s="115"/>
    </row>
    <row r="54" spans="1:25" s="114" customFormat="1" ht="12" customHeight="1">
      <c r="E54" s="111"/>
      <c r="F54" s="353"/>
      <c r="G54" s="353"/>
      <c r="H54" s="218"/>
      <c r="I54" s="118"/>
      <c r="J54" s="219"/>
      <c r="K54" s="354" t="s">
        <v>33</v>
      </c>
      <c r="L54" s="355"/>
      <c r="M54" s="355"/>
      <c r="N54" s="355"/>
      <c r="O54" s="355"/>
      <c r="P54" s="355"/>
      <c r="Q54" s="356"/>
      <c r="T54" s="115"/>
      <c r="U54" s="115"/>
      <c r="V54" s="115"/>
      <c r="W54" s="115"/>
      <c r="X54" s="115"/>
      <c r="Y54" s="115"/>
    </row>
    <row r="55" spans="1:25" s="114" customFormat="1" ht="12" customHeight="1">
      <c r="E55" s="111"/>
      <c r="F55" s="353"/>
      <c r="G55" s="353"/>
      <c r="H55" s="218"/>
      <c r="I55" s="118"/>
      <c r="J55" s="219"/>
      <c r="K55" s="433"/>
      <c r="L55" s="434"/>
      <c r="M55" s="434"/>
      <c r="N55" s="434"/>
      <c r="O55" s="435"/>
      <c r="P55" s="439" t="s">
        <v>71</v>
      </c>
      <c r="Q55" s="440"/>
      <c r="T55" s="115"/>
      <c r="U55" s="115"/>
      <c r="V55" s="115"/>
      <c r="W55" s="115"/>
      <c r="X55" s="115"/>
      <c r="Y55" s="115"/>
    </row>
    <row r="56" spans="1:25" s="114" customFormat="1" ht="12" customHeight="1">
      <c r="E56" s="111"/>
      <c r="F56" s="353"/>
      <c r="G56" s="353"/>
      <c r="H56" s="218"/>
      <c r="I56" s="118"/>
      <c r="J56" s="219"/>
      <c r="K56" s="436"/>
      <c r="L56" s="437"/>
      <c r="M56" s="437"/>
      <c r="N56" s="437"/>
      <c r="O56" s="438"/>
      <c r="P56" s="441"/>
      <c r="Q56" s="442"/>
      <c r="T56" s="115"/>
      <c r="U56" s="115"/>
      <c r="V56" s="115"/>
      <c r="W56" s="115"/>
      <c r="X56" s="115"/>
      <c r="Y56" s="115"/>
    </row>
    <row r="57" spans="1:25" s="114" customFormat="1" ht="12" customHeight="1">
      <c r="E57" s="121"/>
      <c r="F57" s="349"/>
      <c r="G57" s="349"/>
      <c r="H57" s="220"/>
      <c r="I57" s="122"/>
      <c r="J57" s="221"/>
      <c r="K57" s="313" t="s">
        <v>34</v>
      </c>
      <c r="L57" s="426"/>
      <c r="M57" s="426"/>
      <c r="N57" s="426"/>
      <c r="O57" s="314"/>
      <c r="P57" s="427" t="s">
        <v>35</v>
      </c>
      <c r="Q57" s="428"/>
      <c r="T57" s="115"/>
      <c r="U57" s="115"/>
      <c r="V57" s="115"/>
      <c r="W57" s="115"/>
      <c r="X57" s="115"/>
      <c r="Y57" s="115"/>
    </row>
    <row r="58" spans="1:25" s="114" customFormat="1" ht="12.5">
      <c r="A58" s="126"/>
      <c r="B58" s="126"/>
      <c r="C58" s="188"/>
      <c r="D58" s="146"/>
      <c r="E58" s="146"/>
      <c r="F58" s="146"/>
      <c r="G58" s="126"/>
      <c r="H58" s="126"/>
      <c r="I58" s="126"/>
      <c r="J58" s="126"/>
      <c r="K58" s="126"/>
      <c r="L58" s="126"/>
      <c r="M58" s="126"/>
      <c r="N58" s="126"/>
      <c r="O58" s="126"/>
      <c r="P58" s="146"/>
      <c r="Q58" s="146"/>
      <c r="R58" s="126"/>
      <c r="S58" s="126"/>
      <c r="T58" s="126"/>
      <c r="U58" s="126"/>
      <c r="V58" s="126"/>
      <c r="W58" s="126"/>
      <c r="X58" s="126"/>
      <c r="Y58" s="126"/>
    </row>
    <row r="59" spans="1:25" s="114" customFormat="1" ht="12.5">
      <c r="A59" s="126"/>
      <c r="B59" s="126"/>
      <c r="C59" s="188"/>
      <c r="D59" s="146"/>
      <c r="E59" s="146"/>
      <c r="F59" s="146"/>
      <c r="G59" s="126"/>
      <c r="H59" s="126"/>
      <c r="I59" s="126"/>
      <c r="J59" s="126"/>
      <c r="K59" s="126"/>
      <c r="L59" s="126"/>
      <c r="M59" s="126"/>
      <c r="N59" s="126"/>
      <c r="O59" s="126"/>
      <c r="P59" s="146"/>
      <c r="Q59" s="146"/>
      <c r="R59" s="126"/>
      <c r="S59" s="126"/>
      <c r="T59" s="126"/>
      <c r="U59" s="126"/>
      <c r="V59" s="126"/>
      <c r="W59" s="126"/>
      <c r="X59" s="126"/>
      <c r="Y59" s="126"/>
    </row>
    <row r="60" spans="1:25" s="114" customFormat="1" ht="12.5">
      <c r="A60" s="126"/>
      <c r="B60" s="126"/>
      <c r="C60" s="188"/>
      <c r="D60" s="146"/>
      <c r="E60" s="146"/>
      <c r="F60" s="146"/>
      <c r="G60" s="126"/>
      <c r="H60" s="126"/>
      <c r="I60" s="126"/>
      <c r="J60" s="126"/>
      <c r="K60" s="126"/>
      <c r="L60" s="126"/>
      <c r="M60" s="126"/>
      <c r="N60" s="126"/>
      <c r="O60" s="126"/>
      <c r="P60" s="146"/>
      <c r="Q60" s="146"/>
      <c r="R60" s="126"/>
      <c r="S60" s="126"/>
      <c r="T60" s="126"/>
      <c r="U60" s="126"/>
      <c r="V60" s="126"/>
      <c r="W60" s="126"/>
      <c r="X60" s="126"/>
      <c r="Y60" s="126"/>
    </row>
    <row r="61" spans="1:25" s="114" customFormat="1" ht="12.5">
      <c r="A61" s="126"/>
      <c r="B61" s="126"/>
      <c r="C61" s="188"/>
      <c r="D61" s="146"/>
      <c r="E61" s="146"/>
      <c r="F61" s="146"/>
      <c r="G61" s="126"/>
      <c r="H61" s="126"/>
      <c r="I61" s="126"/>
      <c r="J61" s="126"/>
      <c r="K61" s="126"/>
      <c r="L61" s="126"/>
      <c r="M61" s="126"/>
      <c r="N61" s="126"/>
      <c r="O61" s="126"/>
      <c r="P61" s="146"/>
      <c r="Q61" s="146"/>
      <c r="R61" s="126"/>
      <c r="S61" s="126"/>
      <c r="T61" s="126"/>
      <c r="U61" s="126"/>
      <c r="V61" s="126"/>
      <c r="W61" s="126"/>
      <c r="X61" s="126"/>
      <c r="Y61" s="126"/>
    </row>
    <row r="62" spans="1:25" s="114" customFormat="1" ht="12.5">
      <c r="A62" s="126"/>
      <c r="B62" s="126"/>
      <c r="C62" s="188"/>
      <c r="D62" s="146"/>
      <c r="E62" s="146"/>
      <c r="F62" s="146"/>
      <c r="G62" s="126"/>
      <c r="H62" s="126"/>
      <c r="I62" s="126"/>
      <c r="J62" s="126"/>
      <c r="K62" s="126"/>
      <c r="L62" s="126"/>
      <c r="M62" s="126"/>
      <c r="N62" s="126"/>
      <c r="O62" s="126"/>
      <c r="P62" s="146"/>
      <c r="Q62" s="146"/>
      <c r="R62" s="126"/>
      <c r="S62" s="126"/>
      <c r="T62" s="126"/>
      <c r="U62" s="126"/>
      <c r="V62" s="126"/>
      <c r="W62" s="126"/>
      <c r="X62" s="126"/>
      <c r="Y62" s="126"/>
    </row>
    <row r="63" spans="1:25" s="114" customFormat="1" ht="12.5">
      <c r="A63" s="126"/>
      <c r="B63" s="126"/>
      <c r="C63" s="188"/>
      <c r="D63" s="146"/>
      <c r="E63" s="146"/>
      <c r="F63" s="146"/>
      <c r="G63" s="126"/>
      <c r="H63" s="126"/>
      <c r="I63" s="126"/>
      <c r="J63" s="126"/>
      <c r="K63" s="126"/>
      <c r="L63" s="126"/>
      <c r="M63" s="126"/>
      <c r="N63" s="126"/>
      <c r="O63" s="126"/>
      <c r="P63" s="146"/>
      <c r="Q63" s="146"/>
      <c r="R63" s="126"/>
      <c r="S63" s="126"/>
      <c r="T63" s="126"/>
      <c r="U63" s="126"/>
      <c r="V63" s="126"/>
      <c r="W63" s="126"/>
      <c r="X63" s="126"/>
      <c r="Y63" s="126"/>
    </row>
    <row r="64" spans="1:25" s="114" customFormat="1" ht="12.5">
      <c r="A64" s="126"/>
      <c r="B64" s="126"/>
      <c r="C64" s="188"/>
      <c r="D64" s="146"/>
      <c r="E64" s="146"/>
      <c r="F64" s="146"/>
      <c r="G64" s="126"/>
      <c r="H64" s="126"/>
      <c r="I64" s="126"/>
      <c r="J64" s="126"/>
      <c r="K64" s="126"/>
      <c r="L64" s="126"/>
      <c r="M64" s="126"/>
      <c r="N64" s="126"/>
      <c r="O64" s="126"/>
      <c r="P64" s="146"/>
      <c r="Q64" s="146"/>
      <c r="R64" s="126"/>
      <c r="S64" s="126"/>
      <c r="T64" s="126"/>
      <c r="U64" s="126"/>
      <c r="V64" s="126"/>
      <c r="W64" s="126"/>
      <c r="X64" s="126"/>
      <c r="Y64" s="126"/>
    </row>
    <row r="65" spans="1:25" s="114" customFormat="1" ht="12.5">
      <c r="A65" s="126"/>
      <c r="B65" s="126"/>
      <c r="C65" s="188"/>
      <c r="D65" s="146"/>
      <c r="E65" s="146"/>
      <c r="F65" s="146"/>
      <c r="G65" s="126"/>
      <c r="H65" s="126"/>
      <c r="I65" s="126"/>
      <c r="J65" s="126"/>
      <c r="K65" s="126"/>
      <c r="L65" s="126"/>
      <c r="M65" s="126"/>
      <c r="N65" s="126"/>
      <c r="O65" s="126"/>
      <c r="P65" s="146"/>
      <c r="Q65" s="146"/>
      <c r="R65" s="126"/>
      <c r="S65" s="126"/>
      <c r="T65" s="126"/>
      <c r="U65" s="126"/>
      <c r="V65" s="126"/>
      <c r="W65" s="126"/>
      <c r="X65" s="126"/>
      <c r="Y65" s="126"/>
    </row>
    <row r="66" spans="1:25" s="114" customFormat="1" ht="12.5">
      <c r="A66" s="126"/>
      <c r="B66" s="126"/>
      <c r="C66" s="188"/>
      <c r="D66" s="146"/>
      <c r="E66" s="146"/>
      <c r="F66" s="146"/>
      <c r="G66" s="126"/>
      <c r="H66" s="126"/>
      <c r="I66" s="126"/>
      <c r="J66" s="126"/>
      <c r="K66" s="126"/>
      <c r="L66" s="126"/>
      <c r="M66" s="126"/>
      <c r="N66" s="126"/>
      <c r="O66" s="126"/>
      <c r="P66" s="146"/>
      <c r="Q66" s="146"/>
      <c r="R66" s="126"/>
      <c r="S66" s="126"/>
      <c r="T66" s="126"/>
      <c r="U66" s="126"/>
      <c r="V66" s="126"/>
      <c r="W66" s="126"/>
      <c r="X66" s="126"/>
      <c r="Y66" s="126"/>
    </row>
    <row r="67" spans="1:25" s="114" customFormat="1" ht="12.5">
      <c r="A67" s="126"/>
      <c r="B67" s="126"/>
      <c r="C67" s="188"/>
      <c r="D67" s="146"/>
      <c r="E67" s="146"/>
      <c r="F67" s="146"/>
      <c r="G67" s="126"/>
      <c r="H67" s="126"/>
      <c r="I67" s="126"/>
      <c r="J67" s="126"/>
      <c r="K67" s="126"/>
      <c r="L67" s="126"/>
      <c r="M67" s="126"/>
      <c r="N67" s="126"/>
      <c r="O67" s="126"/>
      <c r="P67" s="146"/>
      <c r="Q67" s="146"/>
      <c r="R67" s="126"/>
      <c r="S67" s="126"/>
      <c r="T67" s="126"/>
      <c r="U67" s="126"/>
      <c r="V67" s="126"/>
      <c r="W67" s="126"/>
      <c r="X67" s="126"/>
      <c r="Y67" s="126"/>
    </row>
    <row r="68" spans="1:25" s="114" customFormat="1" ht="12.5">
      <c r="A68" s="126"/>
      <c r="B68" s="126"/>
      <c r="C68" s="188"/>
      <c r="D68" s="146"/>
      <c r="E68" s="146"/>
      <c r="F68" s="146"/>
      <c r="G68" s="126"/>
      <c r="H68" s="126"/>
      <c r="I68" s="126"/>
      <c r="J68" s="126"/>
      <c r="K68" s="126"/>
      <c r="L68" s="126"/>
      <c r="M68" s="126"/>
      <c r="N68" s="126"/>
      <c r="O68" s="126"/>
      <c r="P68" s="146"/>
      <c r="Q68" s="146"/>
      <c r="R68" s="126"/>
      <c r="S68" s="126"/>
      <c r="T68" s="126"/>
      <c r="U68" s="126"/>
      <c r="V68" s="126"/>
      <c r="W68" s="126"/>
      <c r="X68" s="126"/>
      <c r="Y68" s="126"/>
    </row>
    <row r="69" spans="1:25" s="114" customFormat="1" ht="12.5">
      <c r="A69" s="126"/>
      <c r="B69" s="126"/>
      <c r="C69" s="188"/>
      <c r="D69" s="146"/>
      <c r="E69" s="146"/>
      <c r="F69" s="146"/>
      <c r="G69" s="126"/>
      <c r="H69" s="126"/>
      <c r="I69" s="126"/>
      <c r="J69" s="126"/>
      <c r="K69" s="126"/>
      <c r="L69" s="126"/>
      <c r="M69" s="126"/>
      <c r="N69" s="126"/>
      <c r="O69" s="126"/>
      <c r="P69" s="146"/>
      <c r="Q69" s="146"/>
      <c r="R69" s="126"/>
      <c r="S69" s="126"/>
      <c r="T69" s="126"/>
      <c r="U69" s="126"/>
      <c r="V69" s="126"/>
      <c r="W69" s="126"/>
      <c r="X69" s="126"/>
      <c r="Y69" s="126"/>
    </row>
    <row r="70" spans="1:25" s="114" customFormat="1" ht="12.5">
      <c r="A70" s="126"/>
      <c r="B70" s="126"/>
      <c r="C70" s="188"/>
      <c r="D70" s="146"/>
      <c r="E70" s="146"/>
      <c r="F70" s="146"/>
      <c r="G70" s="126"/>
      <c r="H70" s="126"/>
      <c r="I70" s="126"/>
      <c r="J70" s="126"/>
      <c r="K70" s="126"/>
      <c r="L70" s="126"/>
      <c r="M70" s="126"/>
      <c r="N70" s="126"/>
      <c r="O70" s="126"/>
      <c r="P70" s="146"/>
      <c r="Q70" s="146"/>
      <c r="R70" s="126"/>
      <c r="S70" s="126"/>
      <c r="T70" s="126"/>
      <c r="U70" s="126"/>
      <c r="V70" s="126"/>
      <c r="W70" s="126"/>
      <c r="X70" s="126"/>
      <c r="Y70" s="126"/>
    </row>
    <row r="71" spans="1:25" s="114" customFormat="1" ht="12.5">
      <c r="A71" s="126"/>
      <c r="B71" s="126"/>
      <c r="C71" s="188"/>
      <c r="D71" s="146"/>
      <c r="E71" s="146"/>
      <c r="F71" s="146"/>
      <c r="G71" s="126"/>
      <c r="H71" s="126"/>
      <c r="I71" s="126"/>
      <c r="J71" s="126"/>
      <c r="K71" s="126"/>
      <c r="L71" s="126"/>
      <c r="M71" s="126"/>
      <c r="N71" s="126"/>
      <c r="O71" s="126"/>
      <c r="P71" s="146"/>
      <c r="Q71" s="146"/>
      <c r="R71" s="126"/>
      <c r="S71" s="126"/>
      <c r="T71" s="126"/>
      <c r="U71" s="126"/>
      <c r="V71" s="126"/>
      <c r="W71" s="126"/>
      <c r="X71" s="126"/>
      <c r="Y71" s="126"/>
    </row>
    <row r="72" spans="1:25" s="114" customFormat="1" ht="12.5">
      <c r="A72" s="126"/>
      <c r="B72" s="126"/>
      <c r="C72" s="188"/>
      <c r="D72" s="146"/>
      <c r="E72" s="146"/>
      <c r="F72" s="146"/>
      <c r="G72" s="126"/>
      <c r="H72" s="126"/>
      <c r="I72" s="126"/>
      <c r="J72" s="126"/>
      <c r="K72" s="126"/>
      <c r="L72" s="126"/>
      <c r="M72" s="126"/>
      <c r="N72" s="126"/>
      <c r="O72" s="126"/>
      <c r="P72" s="146"/>
      <c r="Q72" s="146"/>
      <c r="R72" s="126"/>
      <c r="S72" s="126"/>
      <c r="T72" s="126"/>
      <c r="U72" s="126"/>
      <c r="V72" s="126"/>
      <c r="W72" s="126"/>
      <c r="X72" s="126"/>
      <c r="Y72" s="126"/>
    </row>
    <row r="73" spans="1:25" s="114" customFormat="1" ht="12.5">
      <c r="A73" s="126"/>
      <c r="B73" s="126"/>
      <c r="C73" s="188"/>
      <c r="D73" s="146"/>
      <c r="E73" s="146"/>
      <c r="F73" s="146"/>
      <c r="G73" s="126"/>
      <c r="H73" s="126"/>
      <c r="I73" s="126"/>
      <c r="J73" s="126"/>
      <c r="K73" s="126"/>
      <c r="L73" s="126"/>
      <c r="M73" s="126"/>
      <c r="N73" s="126"/>
      <c r="O73" s="126"/>
      <c r="P73" s="146"/>
      <c r="Q73" s="146"/>
      <c r="R73" s="126"/>
      <c r="S73" s="126"/>
      <c r="T73" s="126"/>
      <c r="U73" s="126"/>
      <c r="V73" s="126"/>
      <c r="W73" s="126"/>
      <c r="X73" s="126"/>
      <c r="Y73" s="126"/>
    </row>
    <row r="74" spans="1:25" s="114" customFormat="1" ht="12.5">
      <c r="A74" s="126"/>
      <c r="B74" s="126"/>
      <c r="C74" s="188"/>
      <c r="D74" s="146"/>
      <c r="E74" s="146"/>
      <c r="F74" s="146"/>
      <c r="G74" s="126"/>
      <c r="H74" s="126"/>
      <c r="I74" s="126"/>
      <c r="J74" s="126"/>
      <c r="K74" s="126"/>
      <c r="L74" s="126"/>
      <c r="M74" s="126"/>
      <c r="N74" s="126"/>
      <c r="O74" s="126"/>
      <c r="P74" s="146"/>
      <c r="Q74" s="146"/>
      <c r="R74" s="126"/>
      <c r="S74" s="126"/>
      <c r="T74" s="126"/>
      <c r="U74" s="126"/>
      <c r="V74" s="126"/>
      <c r="W74" s="126"/>
      <c r="X74" s="126"/>
      <c r="Y74" s="126"/>
    </row>
    <row r="75" spans="1:25" s="114" customFormat="1" ht="12.5">
      <c r="A75" s="126"/>
      <c r="B75" s="126"/>
      <c r="C75" s="188"/>
      <c r="D75" s="146"/>
      <c r="E75" s="146"/>
      <c r="F75" s="146"/>
      <c r="G75" s="126"/>
      <c r="H75" s="126"/>
      <c r="I75" s="126"/>
      <c r="J75" s="126"/>
      <c r="K75" s="126"/>
      <c r="L75" s="126"/>
      <c r="M75" s="126"/>
      <c r="N75" s="126"/>
      <c r="O75" s="126"/>
      <c r="P75" s="146"/>
      <c r="Q75" s="146"/>
      <c r="R75" s="126"/>
      <c r="S75" s="126"/>
      <c r="T75" s="126"/>
      <c r="U75" s="126"/>
      <c r="V75" s="126"/>
      <c r="W75" s="126"/>
      <c r="X75" s="126"/>
      <c r="Y75" s="126"/>
    </row>
    <row r="76" spans="1:25" s="114" customFormat="1" ht="12.5">
      <c r="A76" s="126"/>
      <c r="B76" s="126"/>
      <c r="C76" s="188"/>
      <c r="D76" s="146"/>
      <c r="E76" s="146"/>
      <c r="F76" s="146"/>
      <c r="G76" s="126"/>
      <c r="H76" s="126"/>
      <c r="I76" s="126"/>
      <c r="J76" s="126"/>
      <c r="K76" s="126"/>
      <c r="L76" s="126"/>
      <c r="M76" s="126"/>
      <c r="N76" s="126"/>
      <c r="O76" s="126"/>
      <c r="P76" s="146"/>
      <c r="Q76" s="146"/>
      <c r="R76" s="126"/>
      <c r="S76" s="126"/>
      <c r="T76" s="126"/>
      <c r="U76" s="126"/>
      <c r="V76" s="126"/>
      <c r="W76" s="126"/>
      <c r="X76" s="126"/>
      <c r="Y76" s="126"/>
    </row>
    <row r="77" spans="1:25" s="114" customFormat="1" ht="12.5">
      <c r="A77" s="126"/>
      <c r="B77" s="126"/>
      <c r="C77" s="188"/>
      <c r="D77" s="146"/>
      <c r="E77" s="146"/>
      <c r="F77" s="146"/>
      <c r="G77" s="126"/>
      <c r="H77" s="126"/>
      <c r="I77" s="126"/>
      <c r="J77" s="126"/>
      <c r="K77" s="126"/>
      <c r="L77" s="126"/>
      <c r="M77" s="126"/>
      <c r="N77" s="126"/>
      <c r="O77" s="126"/>
      <c r="P77" s="146"/>
      <c r="Q77" s="146"/>
      <c r="R77" s="126"/>
      <c r="S77" s="126"/>
      <c r="T77" s="126"/>
      <c r="U77" s="126"/>
      <c r="V77" s="126"/>
      <c r="W77" s="126"/>
      <c r="X77" s="126"/>
      <c r="Y77" s="126"/>
    </row>
    <row r="78" spans="1:25" s="114" customFormat="1" ht="12.5">
      <c r="A78" s="126"/>
      <c r="B78" s="126"/>
      <c r="C78" s="188"/>
      <c r="D78" s="146"/>
      <c r="E78" s="146"/>
      <c r="F78" s="146"/>
      <c r="G78" s="126"/>
      <c r="H78" s="126"/>
      <c r="I78" s="126"/>
      <c r="J78" s="126"/>
      <c r="K78" s="126"/>
      <c r="L78" s="126"/>
      <c r="M78" s="126"/>
      <c r="N78" s="126"/>
      <c r="O78" s="126"/>
      <c r="P78" s="146"/>
      <c r="Q78" s="146"/>
      <c r="R78" s="126"/>
      <c r="S78" s="126"/>
      <c r="T78" s="126"/>
      <c r="U78" s="126"/>
      <c r="V78" s="126"/>
      <c r="W78" s="126"/>
      <c r="X78" s="126"/>
      <c r="Y78" s="126"/>
    </row>
    <row r="79" spans="1:25" s="114" customFormat="1" ht="12.5">
      <c r="A79" s="126"/>
      <c r="B79" s="126"/>
      <c r="C79" s="188"/>
      <c r="D79" s="146"/>
      <c r="E79" s="146"/>
      <c r="F79" s="146"/>
      <c r="G79" s="126"/>
      <c r="H79" s="126"/>
      <c r="I79" s="126"/>
      <c r="J79" s="126"/>
      <c r="K79" s="126"/>
      <c r="L79" s="126"/>
      <c r="M79" s="126"/>
      <c r="N79" s="126"/>
      <c r="O79" s="126"/>
      <c r="P79" s="146"/>
      <c r="Q79" s="146"/>
      <c r="R79" s="126"/>
      <c r="S79" s="126"/>
      <c r="T79" s="126"/>
      <c r="U79" s="126"/>
      <c r="V79" s="126"/>
      <c r="W79" s="126"/>
      <c r="X79" s="126"/>
      <c r="Y79" s="126"/>
    </row>
    <row r="80" spans="1:25" s="114" customFormat="1" ht="12.5">
      <c r="A80" s="126"/>
      <c r="B80" s="126"/>
      <c r="C80" s="188"/>
      <c r="D80" s="146"/>
      <c r="E80" s="146"/>
      <c r="F80" s="146"/>
      <c r="G80" s="126"/>
      <c r="H80" s="126"/>
      <c r="I80" s="126"/>
      <c r="J80" s="126"/>
      <c r="K80" s="126"/>
      <c r="L80" s="126"/>
      <c r="M80" s="126"/>
      <c r="N80" s="126"/>
      <c r="O80" s="126"/>
      <c r="P80" s="146"/>
      <c r="Q80" s="146"/>
      <c r="R80" s="126"/>
      <c r="S80" s="126"/>
      <c r="T80" s="126"/>
      <c r="U80" s="126"/>
      <c r="V80" s="126"/>
      <c r="W80" s="126"/>
      <c r="X80" s="126"/>
      <c r="Y80" s="126"/>
    </row>
    <row r="81" spans="1:25" s="114" customFormat="1" ht="12.5">
      <c r="A81" s="126"/>
      <c r="B81" s="126"/>
      <c r="C81" s="188"/>
      <c r="D81" s="146"/>
      <c r="E81" s="146"/>
      <c r="F81" s="146"/>
      <c r="G81" s="126"/>
      <c r="H81" s="126"/>
      <c r="I81" s="126"/>
      <c r="J81" s="126"/>
      <c r="K81" s="126"/>
      <c r="L81" s="126"/>
      <c r="M81" s="126"/>
      <c r="N81" s="126"/>
      <c r="O81" s="126"/>
      <c r="P81" s="146"/>
      <c r="Q81" s="146"/>
      <c r="R81" s="126"/>
      <c r="S81" s="126"/>
      <c r="T81" s="126"/>
      <c r="U81" s="126"/>
      <c r="V81" s="126"/>
      <c r="W81" s="126"/>
      <c r="X81" s="126"/>
      <c r="Y81" s="126"/>
    </row>
    <row r="82" spans="1:25" s="114" customFormat="1" ht="12.5">
      <c r="A82" s="126"/>
      <c r="B82" s="126"/>
      <c r="C82" s="188"/>
      <c r="D82" s="146"/>
      <c r="E82" s="146"/>
      <c r="F82" s="146"/>
      <c r="G82" s="126"/>
      <c r="H82" s="126"/>
      <c r="I82" s="126"/>
      <c r="J82" s="126"/>
      <c r="K82" s="126"/>
      <c r="L82" s="126"/>
      <c r="M82" s="126"/>
      <c r="N82" s="126"/>
      <c r="O82" s="126"/>
      <c r="P82" s="146"/>
      <c r="Q82" s="146"/>
      <c r="R82" s="126"/>
      <c r="S82" s="126"/>
      <c r="T82" s="126"/>
      <c r="U82" s="126"/>
      <c r="V82" s="126"/>
      <c r="W82" s="126"/>
      <c r="X82" s="126"/>
      <c r="Y82" s="126"/>
    </row>
    <row r="83" spans="1:25" s="114" customFormat="1" ht="12.5">
      <c r="A83" s="126"/>
      <c r="B83" s="126"/>
      <c r="C83" s="188"/>
      <c r="D83" s="146"/>
      <c r="E83" s="146"/>
      <c r="F83" s="146"/>
      <c r="G83" s="126"/>
      <c r="H83" s="126"/>
      <c r="I83" s="126"/>
      <c r="J83" s="126"/>
      <c r="K83" s="126"/>
      <c r="L83" s="126"/>
      <c r="M83" s="126"/>
      <c r="N83" s="126"/>
      <c r="O83" s="126"/>
      <c r="P83" s="146"/>
      <c r="Q83" s="146"/>
      <c r="R83" s="126"/>
      <c r="S83" s="126"/>
      <c r="T83" s="126"/>
      <c r="U83" s="126"/>
      <c r="V83" s="126"/>
      <c r="W83" s="126"/>
      <c r="X83" s="126"/>
      <c r="Y83" s="126"/>
    </row>
    <row r="84" spans="1:25" s="114" customFormat="1" ht="12.5">
      <c r="A84" s="126"/>
      <c r="B84" s="126"/>
      <c r="C84" s="188"/>
      <c r="D84" s="146"/>
      <c r="E84" s="146"/>
      <c r="F84" s="146"/>
      <c r="G84" s="126"/>
      <c r="H84" s="126"/>
      <c r="I84" s="126"/>
      <c r="J84" s="126"/>
      <c r="K84" s="126"/>
      <c r="L84" s="126"/>
      <c r="M84" s="126"/>
      <c r="N84" s="126"/>
      <c r="O84" s="126"/>
      <c r="P84" s="146"/>
      <c r="Q84" s="146"/>
      <c r="R84" s="126"/>
      <c r="S84" s="126"/>
      <c r="T84" s="126"/>
      <c r="U84" s="126"/>
      <c r="V84" s="126"/>
      <c r="W84" s="126"/>
      <c r="X84" s="126"/>
      <c r="Y84" s="126"/>
    </row>
    <row r="85" spans="1:25" s="114" customFormat="1" ht="12.5">
      <c r="A85" s="126"/>
      <c r="B85" s="126"/>
      <c r="C85" s="222"/>
      <c r="D85" s="146"/>
      <c r="E85" s="146"/>
      <c r="F85" s="146"/>
      <c r="G85" s="126"/>
      <c r="H85" s="126"/>
      <c r="I85" s="126"/>
      <c r="J85" s="126"/>
      <c r="K85" s="126"/>
      <c r="L85" s="126"/>
      <c r="M85" s="126"/>
      <c r="N85" s="126"/>
      <c r="O85" s="126"/>
      <c r="P85" s="146"/>
      <c r="Q85" s="146"/>
      <c r="R85" s="126"/>
      <c r="S85" s="126"/>
      <c r="T85" s="126"/>
      <c r="U85" s="126"/>
      <c r="V85" s="126"/>
      <c r="W85" s="126"/>
      <c r="X85" s="126"/>
      <c r="Y85" s="126"/>
    </row>
    <row r="86" spans="1:25" s="114" customFormat="1" ht="12.5">
      <c r="A86" s="126"/>
      <c r="B86" s="126"/>
      <c r="C86" s="222"/>
      <c r="D86" s="146"/>
      <c r="E86" s="146"/>
      <c r="F86" s="146"/>
      <c r="G86" s="126"/>
      <c r="H86" s="126"/>
      <c r="I86" s="126"/>
      <c r="J86" s="126"/>
      <c r="K86" s="126"/>
      <c r="L86" s="126"/>
      <c r="M86" s="126"/>
      <c r="N86" s="126"/>
      <c r="O86" s="126"/>
      <c r="P86" s="146"/>
      <c r="Q86" s="146"/>
      <c r="R86" s="126"/>
      <c r="S86" s="126"/>
      <c r="T86" s="126"/>
      <c r="U86" s="126"/>
      <c r="V86" s="126"/>
      <c r="W86" s="126"/>
      <c r="X86" s="126"/>
      <c r="Y86" s="126"/>
    </row>
    <row r="87" spans="1:25" s="114" customFormat="1" ht="12.5">
      <c r="A87" s="126"/>
      <c r="B87" s="126"/>
      <c r="C87" s="223">
        <v>0</v>
      </c>
      <c r="D87" s="146"/>
      <c r="E87" s="146"/>
      <c r="F87" s="146"/>
      <c r="G87" s="126"/>
      <c r="H87" s="126"/>
      <c r="I87" s="126"/>
      <c r="J87" s="126"/>
      <c r="K87" s="126"/>
      <c r="L87" s="126"/>
      <c r="M87" s="126"/>
      <c r="N87" s="126"/>
      <c r="O87" s="126"/>
      <c r="P87" s="146"/>
      <c r="Q87" s="146"/>
      <c r="R87" s="126"/>
      <c r="S87" s="126"/>
      <c r="T87" s="126"/>
      <c r="U87" s="126"/>
      <c r="V87" s="126"/>
      <c r="W87" s="126"/>
      <c r="X87" s="126"/>
      <c r="Y87" s="126"/>
    </row>
    <row r="88" spans="1:25" s="114" customFormat="1" ht="12.5">
      <c r="A88" s="126"/>
      <c r="B88" s="126"/>
      <c r="C88" s="188"/>
      <c r="D88" s="146"/>
      <c r="E88" s="146"/>
      <c r="F88" s="146"/>
      <c r="G88" s="126"/>
      <c r="H88" s="126"/>
      <c r="I88" s="126"/>
      <c r="J88" s="126"/>
      <c r="K88" s="126"/>
      <c r="L88" s="126"/>
      <c r="M88" s="126"/>
      <c r="N88" s="126"/>
      <c r="O88" s="126"/>
      <c r="P88" s="146"/>
      <c r="Q88" s="146"/>
      <c r="R88" s="126"/>
      <c r="S88" s="126"/>
      <c r="T88" s="126"/>
      <c r="U88" s="126"/>
      <c r="V88" s="126"/>
      <c r="W88" s="126"/>
      <c r="X88" s="126"/>
      <c r="Y88" s="126"/>
    </row>
    <row r="89" spans="1:25" s="114" customFormat="1" ht="12.5">
      <c r="A89" s="126"/>
      <c r="B89" s="126"/>
      <c r="C89" s="188"/>
      <c r="D89" s="146"/>
      <c r="E89" s="146"/>
      <c r="F89" s="146"/>
      <c r="G89" s="126"/>
      <c r="H89" s="126"/>
      <c r="I89" s="126"/>
      <c r="J89" s="126"/>
      <c r="K89" s="126"/>
      <c r="L89" s="126"/>
      <c r="M89" s="126"/>
      <c r="N89" s="126"/>
      <c r="O89" s="126"/>
      <c r="P89" s="146"/>
      <c r="Q89" s="146"/>
      <c r="R89" s="126"/>
      <c r="S89" s="126"/>
      <c r="T89" s="126"/>
      <c r="U89" s="126"/>
      <c r="V89" s="126"/>
      <c r="W89" s="126"/>
      <c r="X89" s="126"/>
      <c r="Y89" s="126"/>
    </row>
    <row r="90" spans="1:25" s="114" customFormat="1" ht="12.5">
      <c r="A90" s="126"/>
      <c r="B90" s="126"/>
      <c r="C90" s="188"/>
      <c r="D90" s="146"/>
      <c r="E90" s="146"/>
      <c r="F90" s="146"/>
      <c r="G90" s="126"/>
      <c r="H90" s="126"/>
      <c r="I90" s="126"/>
      <c r="J90" s="126"/>
      <c r="K90" s="126"/>
      <c r="L90" s="126"/>
      <c r="M90" s="126"/>
      <c r="N90" s="126"/>
      <c r="O90" s="126"/>
      <c r="P90" s="146"/>
      <c r="Q90" s="146"/>
      <c r="R90" s="126"/>
      <c r="S90" s="126"/>
      <c r="T90" s="126"/>
      <c r="U90" s="126"/>
      <c r="V90" s="126"/>
      <c r="W90" s="126"/>
      <c r="X90" s="126"/>
      <c r="Y90" s="126"/>
    </row>
    <row r="91" spans="1:25" s="114" customFormat="1" ht="12.5">
      <c r="A91" s="126"/>
      <c r="B91" s="126"/>
      <c r="C91" s="188"/>
      <c r="D91" s="146"/>
      <c r="E91" s="146"/>
      <c r="F91" s="146"/>
      <c r="G91" s="126"/>
      <c r="H91" s="126"/>
      <c r="I91" s="126"/>
      <c r="J91" s="126"/>
      <c r="K91" s="126"/>
      <c r="L91" s="126"/>
      <c r="M91" s="126"/>
      <c r="N91" s="126"/>
      <c r="O91" s="126"/>
      <c r="P91" s="146"/>
      <c r="Q91" s="146"/>
      <c r="R91" s="126"/>
      <c r="S91" s="126"/>
      <c r="T91" s="126"/>
      <c r="U91" s="126"/>
      <c r="V91" s="126"/>
      <c r="W91" s="126"/>
      <c r="X91" s="126"/>
      <c r="Y91" s="126"/>
    </row>
    <row r="92" spans="1:25" s="114" customFormat="1" ht="12.5">
      <c r="A92" s="126"/>
      <c r="B92" s="126"/>
      <c r="C92" s="188"/>
      <c r="D92" s="146"/>
      <c r="E92" s="146"/>
      <c r="F92" s="146"/>
      <c r="G92" s="126"/>
      <c r="H92" s="126"/>
      <c r="I92" s="126"/>
      <c r="J92" s="126"/>
      <c r="K92" s="126"/>
      <c r="L92" s="126"/>
      <c r="M92" s="126"/>
      <c r="N92" s="126"/>
      <c r="O92" s="126"/>
      <c r="P92" s="146"/>
      <c r="Q92" s="146"/>
      <c r="R92" s="126"/>
      <c r="S92" s="126"/>
      <c r="T92" s="126"/>
      <c r="U92" s="126"/>
      <c r="V92" s="126"/>
      <c r="W92" s="126"/>
      <c r="X92" s="126"/>
      <c r="Y92" s="126"/>
    </row>
    <row r="93" spans="1:25" s="114" customFormat="1" ht="12.5">
      <c r="A93" s="126"/>
      <c r="B93" s="126"/>
      <c r="C93" s="188"/>
      <c r="D93" s="146"/>
      <c r="E93" s="146"/>
      <c r="F93" s="146"/>
      <c r="G93" s="126"/>
      <c r="H93" s="126"/>
      <c r="I93" s="126"/>
      <c r="J93" s="126"/>
      <c r="K93" s="126"/>
      <c r="L93" s="126"/>
      <c r="M93" s="126"/>
      <c r="N93" s="126"/>
      <c r="O93" s="126"/>
      <c r="P93" s="146"/>
      <c r="Q93" s="146"/>
      <c r="R93" s="126"/>
      <c r="S93" s="126"/>
      <c r="T93" s="126"/>
      <c r="U93" s="126"/>
      <c r="V93" s="126"/>
      <c r="W93" s="126"/>
      <c r="X93" s="126"/>
      <c r="Y93" s="126"/>
    </row>
    <row r="94" spans="1:25" s="114" customFormat="1" ht="12.5">
      <c r="A94" s="126"/>
      <c r="B94" s="126"/>
      <c r="C94" s="188"/>
      <c r="D94" s="146"/>
      <c r="E94" s="146"/>
      <c r="F94" s="146"/>
      <c r="G94" s="126"/>
      <c r="H94" s="126"/>
      <c r="I94" s="126"/>
      <c r="J94" s="126"/>
      <c r="K94" s="126"/>
      <c r="L94" s="126"/>
      <c r="M94" s="126"/>
      <c r="N94" s="126"/>
      <c r="O94" s="126"/>
      <c r="P94" s="146"/>
      <c r="Q94" s="146"/>
      <c r="R94" s="126"/>
      <c r="S94" s="126"/>
      <c r="T94" s="126"/>
      <c r="U94" s="126"/>
      <c r="V94" s="126"/>
      <c r="W94" s="126"/>
      <c r="X94" s="126"/>
      <c r="Y94" s="126"/>
    </row>
    <row r="95" spans="1:25" s="114" customFormat="1" ht="12.5">
      <c r="A95" s="126"/>
      <c r="B95" s="126"/>
      <c r="C95" s="188"/>
      <c r="D95" s="146"/>
      <c r="E95" s="146"/>
      <c r="F95" s="146"/>
      <c r="G95" s="126"/>
      <c r="H95" s="126"/>
      <c r="I95" s="126"/>
      <c r="J95" s="126"/>
      <c r="K95" s="126"/>
      <c r="L95" s="126"/>
      <c r="M95" s="126"/>
      <c r="N95" s="126"/>
      <c r="O95" s="126"/>
      <c r="P95" s="146"/>
      <c r="Q95" s="146"/>
      <c r="R95" s="126"/>
      <c r="S95" s="126"/>
      <c r="T95" s="126"/>
      <c r="U95" s="126"/>
      <c r="V95" s="126"/>
      <c r="W95" s="126"/>
      <c r="X95" s="126"/>
      <c r="Y95" s="126"/>
    </row>
    <row r="198" spans="1:25" s="58" customFormat="1" ht="12" customHeight="1">
      <c r="F198" s="124"/>
      <c r="G198" s="125"/>
    </row>
    <row r="199" spans="1:25" s="43" customFormat="1" ht="12.5" hidden="1">
      <c r="A199" s="1" t="s">
        <v>7</v>
      </c>
      <c r="B199" s="1" t="str">
        <f>IF($G$7="МУЖЧИНЫ И ЖЕНЩИНЫ","МУЖЧИНЫ",IF($G$7="ДО 19 ЛЕТ","ЮНИОРЫ","ЮНОШИ"))</f>
        <v>МУЖЧИНЫ</v>
      </c>
      <c r="C199" s="2" t="s">
        <v>8</v>
      </c>
      <c r="D199" s="2" t="s">
        <v>9</v>
      </c>
      <c r="E199" s="44"/>
      <c r="F199" s="44"/>
      <c r="G199" s="45"/>
      <c r="H199" s="44"/>
      <c r="I199" s="44"/>
    </row>
    <row r="200" spans="1:25" s="43" customFormat="1" ht="12.5" hidden="1">
      <c r="A200" s="1" t="s">
        <v>10</v>
      </c>
      <c r="B200" s="1" t="str">
        <f>IF($G$7="МУЖЧИНЫ И ЖЕНЩИНЫ","ЖЕНЩИНЫ",IF($G$7="ДО 19 ЛЕТ","ЮНИОРКИ","ДЕВУШКИ"))</f>
        <v>ЖЕНЩИНЫ</v>
      </c>
      <c r="C200" s="2" t="s">
        <v>11</v>
      </c>
      <c r="D200" s="2" t="s">
        <v>12</v>
      </c>
      <c r="E200" s="44"/>
      <c r="F200" s="44"/>
      <c r="G200" s="45"/>
      <c r="H200" s="44"/>
      <c r="I200" s="44"/>
    </row>
    <row r="201" spans="1:25" s="43" customFormat="1" ht="12.5" hidden="1">
      <c r="A201" s="1" t="s">
        <v>13</v>
      </c>
      <c r="B201" s="1" t="str">
        <f>IF($G$7="МУЖЧИНЫ И ЖЕНЩИНЫ","МУЖЧИНЫ И ЖЕНЩИНЫ",IF($G$7="ДО 19 ЛЕТ","ЮНИОРЫ И ЮНИОРКИ","ЮНОШИ И ДЕВУШКИ"))</f>
        <v>МУЖЧИНЫ И ЖЕНЩИНЫ</v>
      </c>
      <c r="C201" s="2" t="s">
        <v>14</v>
      </c>
      <c r="D201" s="2" t="s">
        <v>15</v>
      </c>
      <c r="E201" s="44"/>
      <c r="F201" s="44"/>
      <c r="G201" s="45"/>
      <c r="H201" s="44"/>
      <c r="I201" s="44"/>
    </row>
    <row r="202" spans="1:25" s="43" customFormat="1" ht="12.5" hidden="1">
      <c r="A202" s="1" t="s">
        <v>16</v>
      </c>
      <c r="B202" s="1"/>
      <c r="C202" s="2" t="s">
        <v>17</v>
      </c>
      <c r="D202" s="2" t="s">
        <v>18</v>
      </c>
      <c r="E202" s="44"/>
      <c r="F202" s="44"/>
      <c r="G202" s="45"/>
      <c r="H202" s="44"/>
      <c r="I202" s="44"/>
    </row>
    <row r="203" spans="1:25" s="43" customFormat="1" ht="12.5" hidden="1">
      <c r="A203" s="1" t="s">
        <v>19</v>
      </c>
      <c r="B203" s="1"/>
      <c r="C203" s="2" t="s">
        <v>20</v>
      </c>
      <c r="D203" s="2" t="s">
        <v>21</v>
      </c>
      <c r="E203" s="44"/>
      <c r="F203" s="44"/>
      <c r="G203" s="45"/>
      <c r="H203" s="44"/>
      <c r="I203" s="44"/>
    </row>
    <row r="204" spans="1:25" s="43" customFormat="1" ht="12.5" hidden="1">
      <c r="A204" s="1" t="s">
        <v>22</v>
      </c>
      <c r="B204" s="1"/>
      <c r="C204" s="2" t="s">
        <v>23</v>
      </c>
      <c r="D204" s="2"/>
      <c r="E204" s="44"/>
      <c r="F204" s="44"/>
      <c r="G204" s="45"/>
      <c r="H204" s="44"/>
      <c r="I204" s="44"/>
    </row>
    <row r="205" spans="1:25" s="43" customFormat="1" ht="12.5">
      <c r="A205" s="1"/>
      <c r="B205" s="1"/>
      <c r="C205" s="2" t="s">
        <v>24</v>
      </c>
      <c r="D205" s="2"/>
      <c r="E205" s="44"/>
      <c r="F205" s="44"/>
      <c r="G205" s="45"/>
      <c r="H205" s="44"/>
      <c r="I205" s="44"/>
    </row>
    <row r="206" spans="1:25" s="58" customFormat="1" ht="12" customHeight="1">
      <c r="F206" s="124"/>
      <c r="G206" s="125"/>
    </row>
    <row r="207" spans="1:25" s="114" customFormat="1">
      <c r="C207" s="222"/>
      <c r="D207" s="224"/>
      <c r="E207" s="224"/>
      <c r="F207" s="224"/>
      <c r="J207"/>
      <c r="K207"/>
      <c r="L207"/>
      <c r="M207"/>
      <c r="N207"/>
      <c r="O207"/>
      <c r="P207"/>
      <c r="Q207"/>
      <c r="R207"/>
      <c r="S207"/>
      <c r="T207"/>
      <c r="U207"/>
      <c r="V207"/>
      <c r="W207"/>
      <c r="X207"/>
      <c r="Y207"/>
    </row>
  </sheetData>
  <sheetProtection selectLockedCells="1"/>
  <mergeCells count="158">
    <mergeCell ref="A7:D7"/>
    <mergeCell ref="E7:F7"/>
    <mergeCell ref="G7:I7"/>
    <mergeCell ref="K7:O7"/>
    <mergeCell ref="F8:G8"/>
    <mergeCell ref="H8:I8"/>
    <mergeCell ref="A1:Q1"/>
    <mergeCell ref="A2:Q2"/>
    <mergeCell ref="A3:Q3"/>
    <mergeCell ref="A4:Q4"/>
    <mergeCell ref="A5:Q5"/>
    <mergeCell ref="A6:D6"/>
    <mergeCell ref="E6:F6"/>
    <mergeCell ref="G6:I6"/>
    <mergeCell ref="K6:O6"/>
    <mergeCell ref="A9:Q9"/>
    <mergeCell ref="A10:A11"/>
    <mergeCell ref="B10:B11"/>
    <mergeCell ref="C10:C11"/>
    <mergeCell ref="D10:D11"/>
    <mergeCell ref="E10:E11"/>
    <mergeCell ref="F10:F11"/>
    <mergeCell ref="I10:L11"/>
    <mergeCell ref="M10:P11"/>
    <mergeCell ref="P13:Q13"/>
    <mergeCell ref="A14:A15"/>
    <mergeCell ref="B14:B15"/>
    <mergeCell ref="C14:C15"/>
    <mergeCell ref="G14:I14"/>
    <mergeCell ref="L14:N14"/>
    <mergeCell ref="P14:Q14"/>
    <mergeCell ref="H15:I15"/>
    <mergeCell ref="K15:M15"/>
    <mergeCell ref="N15:N16"/>
    <mergeCell ref="A12:A13"/>
    <mergeCell ref="B12:B13"/>
    <mergeCell ref="C12:C13"/>
    <mergeCell ref="G13:I13"/>
    <mergeCell ref="J13:J14"/>
    <mergeCell ref="L13:N13"/>
    <mergeCell ref="P15:Q15"/>
    <mergeCell ref="A16:A17"/>
    <mergeCell ref="B16:B17"/>
    <mergeCell ref="C16:C17"/>
    <mergeCell ref="H16:J16"/>
    <mergeCell ref="K16:M16"/>
    <mergeCell ref="P16:Q16"/>
    <mergeCell ref="G17:I17"/>
    <mergeCell ref="J17:J18"/>
    <mergeCell ref="L17:N17"/>
    <mergeCell ref="P17:Q17"/>
    <mergeCell ref="A18:A19"/>
    <mergeCell ref="B18:B19"/>
    <mergeCell ref="C18:C19"/>
    <mergeCell ref="G18:I18"/>
    <mergeCell ref="L18:N18"/>
    <mergeCell ref="P18:Q18"/>
    <mergeCell ref="H19:I19"/>
    <mergeCell ref="L19:N19"/>
    <mergeCell ref="O19:Q19"/>
    <mergeCell ref="A20:A21"/>
    <mergeCell ref="B20:B21"/>
    <mergeCell ref="C20:C21"/>
    <mergeCell ref="H20:J20"/>
    <mergeCell ref="L20:N20"/>
    <mergeCell ref="O20:Q20"/>
    <mergeCell ref="G21:I21"/>
    <mergeCell ref="J21:J22"/>
    <mergeCell ref="L21:N21"/>
    <mergeCell ref="P21:Q21"/>
    <mergeCell ref="A22:A23"/>
    <mergeCell ref="B22:B23"/>
    <mergeCell ref="C22:C23"/>
    <mergeCell ref="G22:I22"/>
    <mergeCell ref="L22:N22"/>
    <mergeCell ref="P22:Q22"/>
    <mergeCell ref="H23:I23"/>
    <mergeCell ref="K23:M23"/>
    <mergeCell ref="N23:N24"/>
    <mergeCell ref="P23:Q23"/>
    <mergeCell ref="A24:A25"/>
    <mergeCell ref="B24:B25"/>
    <mergeCell ref="C24:C25"/>
    <mergeCell ref="H24:J24"/>
    <mergeCell ref="K24:M24"/>
    <mergeCell ref="P24:Q24"/>
    <mergeCell ref="G25:I25"/>
    <mergeCell ref="J25:J26"/>
    <mergeCell ref="L25:N25"/>
    <mergeCell ref="P25:Q25"/>
    <mergeCell ref="A26:A27"/>
    <mergeCell ref="B26:B27"/>
    <mergeCell ref="C26:C27"/>
    <mergeCell ref="G26:I26"/>
    <mergeCell ref="L26:N26"/>
    <mergeCell ref="P26:Q26"/>
    <mergeCell ref="H27:I27"/>
    <mergeCell ref="L27:N27"/>
    <mergeCell ref="P27:Q27"/>
    <mergeCell ref="D29:F30"/>
    <mergeCell ref="H29:J29"/>
    <mergeCell ref="O29:O30"/>
    <mergeCell ref="P29:P30"/>
    <mergeCell ref="Q29:Q30"/>
    <mergeCell ref="G30:I31"/>
    <mergeCell ref="J30:J31"/>
    <mergeCell ref="D31:F32"/>
    <mergeCell ref="L31:L32"/>
    <mergeCell ref="H32:J32"/>
    <mergeCell ref="H33:J33"/>
    <mergeCell ref="P33:Q33"/>
    <mergeCell ref="D34:F35"/>
    <mergeCell ref="H34:J34"/>
    <mergeCell ref="G35:I36"/>
    <mergeCell ref="J35:J36"/>
    <mergeCell ref="D36:F37"/>
    <mergeCell ref="H37:I37"/>
    <mergeCell ref="K37:M38"/>
    <mergeCell ref="D38:F39"/>
    <mergeCell ref="D43:F44"/>
    <mergeCell ref="H43:I43"/>
    <mergeCell ref="G44:I45"/>
    <mergeCell ref="J44:J45"/>
    <mergeCell ref="D45:F46"/>
    <mergeCell ref="L45:L46"/>
    <mergeCell ref="H38:J38"/>
    <mergeCell ref="P38:P39"/>
    <mergeCell ref="G39:I40"/>
    <mergeCell ref="J39:J40"/>
    <mergeCell ref="L39:M39"/>
    <mergeCell ref="D40:F41"/>
    <mergeCell ref="L40:L41"/>
    <mergeCell ref="H41:I41"/>
    <mergeCell ref="F50:G50"/>
    <mergeCell ref="J50:Q50"/>
    <mergeCell ref="F51:G51"/>
    <mergeCell ref="J51:Q51"/>
    <mergeCell ref="F52:G52"/>
    <mergeCell ref="J52:O52"/>
    <mergeCell ref="P52:Q52"/>
    <mergeCell ref="O45:O46"/>
    <mergeCell ref="P45:P46"/>
    <mergeCell ref="Q45:Q46"/>
    <mergeCell ref="H46:J46"/>
    <mergeCell ref="F49:G49"/>
    <mergeCell ref="J49:Q49"/>
    <mergeCell ref="F57:G57"/>
    <mergeCell ref="K57:O57"/>
    <mergeCell ref="P57:Q57"/>
    <mergeCell ref="F53:G53"/>
    <mergeCell ref="K53:O53"/>
    <mergeCell ref="P53:Q53"/>
    <mergeCell ref="F54:G54"/>
    <mergeCell ref="K54:Q54"/>
    <mergeCell ref="F55:G55"/>
    <mergeCell ref="K55:O56"/>
    <mergeCell ref="P55:Q56"/>
    <mergeCell ref="F56:G56"/>
  </mergeCells>
  <conditionalFormatting sqref="N15:N16 N23:N24">
    <cfRule type="expression" dxfId="17" priority="1" stopIfTrue="1">
      <formula>COUNTIF($O$62:$T$69,K15)&gt;0</formula>
    </cfRule>
  </conditionalFormatting>
  <conditionalFormatting sqref="G35:I36 G39:I40">
    <cfRule type="expression" dxfId="16" priority="2" stopIfTrue="1">
      <formula>LEFT($G35,4)="поб."</formula>
    </cfRule>
  </conditionalFormatting>
  <conditionalFormatting sqref="C12:C28">
    <cfRule type="expression" dxfId="15" priority="3" stopIfTrue="1">
      <formula>COUNTIF($C$12:$C$27,C12)&gt;1</formula>
    </cfRule>
  </conditionalFormatting>
  <conditionalFormatting sqref="G13:G14 G17:G18 G21:G22 G25:G26 K15:K16 K23:K24 O19:O20">
    <cfRule type="expression" dxfId="14" priority="4" stopIfTrue="1">
      <formula>COUNTIF($O$62:$T$69,G13)&gt;0</formula>
    </cfRule>
    <cfRule type="expression" dxfId="13" priority="5" stopIfTrue="1">
      <formula>LEFT(G13,4)="поб."</formula>
    </cfRule>
  </conditionalFormatting>
  <conditionalFormatting sqref="G15 G19 G23 G27 K25 K17 O21">
    <cfRule type="cellIs" dxfId="12" priority="6" stopIfTrue="1" operator="notEqual">
      <formula>0</formula>
    </cfRule>
  </conditionalFormatting>
  <conditionalFormatting sqref="J30:J31">
    <cfRule type="expression" dxfId="11" priority="7" stopIfTrue="1">
      <formula>#REF!=TRUE</formula>
    </cfRule>
  </conditionalFormatting>
  <conditionalFormatting sqref="H32:J32 H46:J46">
    <cfRule type="expression" dxfId="10" priority="8" stopIfTrue="1">
      <formula>$C$85=TRUE</formula>
    </cfRule>
  </conditionalFormatting>
  <conditionalFormatting sqref="G32">
    <cfRule type="expression" dxfId="9" priority="9" stopIfTrue="1">
      <formula>$C$85=TRUE</formula>
    </cfRule>
    <cfRule type="cellIs" dxfId="8" priority="10" stopIfTrue="1" operator="notEqual">
      <formula>0</formula>
    </cfRule>
  </conditionalFormatting>
  <conditionalFormatting sqref="G30:I31 G44:I45">
    <cfRule type="expression" dxfId="7" priority="11" stopIfTrue="1">
      <formula>$C$85=TRUE</formula>
    </cfRule>
    <cfRule type="expression" dxfId="6" priority="12" stopIfTrue="1">
      <formula>LEFT(G30,4)="поб."</formula>
    </cfRule>
  </conditionalFormatting>
  <conditionalFormatting sqref="D43:F46 D29:F32">
    <cfRule type="expression" dxfId="5" priority="13" stopIfTrue="1">
      <formula>$C$85=TRUE</formula>
    </cfRule>
    <cfRule type="expression" dxfId="4" priority="14" stopIfTrue="1">
      <formula>LEFT(D29,3)="пр."</formula>
    </cfRule>
  </conditionalFormatting>
  <conditionalFormatting sqref="D34:F41">
    <cfRule type="expression" dxfId="3" priority="15" stopIfTrue="1">
      <formula>LEFT(D34,3)="пр."</formula>
    </cfRule>
  </conditionalFormatting>
  <conditionalFormatting sqref="L31:L32">
    <cfRule type="expression" dxfId="2" priority="16" stopIfTrue="1">
      <formula>$C$85=TRUE</formula>
    </cfRule>
  </conditionalFormatting>
  <conditionalFormatting sqref="G46 G37 G41 K39">
    <cfRule type="expression" dxfId="1" priority="17" stopIfTrue="1">
      <formula>$C$86=TRUE</formula>
    </cfRule>
    <cfRule type="cellIs" dxfId="0" priority="18" stopIfTrue="1" operator="notEqual">
      <formula>0</formula>
    </cfRule>
  </conditionalFormatting>
  <dataValidations count="4">
    <dataValidation type="list" allowBlank="1" showInputMessage="1" showErrorMessage="1" sqref="K7:O7" xr:uid="{00000000-0002-0000-0900-000000000000}">
      <formula1>$B$199:$B$201</formula1>
    </dataValidation>
    <dataValidation type="list" allowBlank="1" showInputMessage="1" showErrorMessage="1" sqref="G7:I7" xr:uid="{00000000-0002-0000-0900-000001000000}">
      <formula1>$A$199:$A$204</formula1>
    </dataValidation>
    <dataValidation type="list" allowBlank="1" showInputMessage="1" showErrorMessage="1" sqref="P7" xr:uid="{00000000-0002-0000-0900-000002000000}">
      <formula1>$C$199:$C$202</formula1>
    </dataValidation>
    <dataValidation type="list" allowBlank="1" showInputMessage="1" showErrorMessage="1" sqref="Q7" xr:uid="{00000000-0002-0000-0900-000003000000}">
      <formula1>$D$199:$D$203</formula1>
    </dataValidation>
  </dataValidations>
  <printOptions horizontalCentered="1"/>
  <pageMargins left="0.15748031496062992" right="0.15748031496062992" top="0.55118110236220474" bottom="0.35433070866141736"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41" r:id="rId5" name="Label 1">
              <controlPr defaultSize="0" print="0" autoFill="0" autoLine="0" autoPict="0">
                <anchor moveWithCells="1" sizeWithCells="1">
                  <from>
                    <xdr:col>15</xdr:col>
                    <xdr:colOff>1098550</xdr:colOff>
                    <xdr:row>0</xdr:row>
                    <xdr:rowOff>0</xdr:rowOff>
                  </from>
                  <to>
                    <xdr:col>17</xdr:col>
                    <xdr:colOff>0</xdr:colOff>
                    <xdr:row>0</xdr:row>
                    <xdr:rowOff>203200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8</vt:i4>
      </vt:variant>
    </vt:vector>
  </HeadingPairs>
  <TitlesOfParts>
    <vt:vector size="19" baseType="lpstr">
      <vt:lpstr>СписокПар ММ</vt:lpstr>
      <vt:lpstr>Предв.этап 4х4 ММ</vt:lpstr>
      <vt:lpstr>Фин.этап 8 ММ</vt:lpstr>
      <vt:lpstr>СписокПар ЖЖ</vt:lpstr>
      <vt:lpstr>Предв.этап 4х4 ЖЖ</vt:lpstr>
      <vt:lpstr>Фин.этап 8 ЖЖ</vt:lpstr>
      <vt:lpstr>СписокПар ЖМ</vt:lpstr>
      <vt:lpstr>Предв.этап 4х4 ЖМ</vt:lpstr>
      <vt:lpstr>Фин.этап 8 ЖМ</vt:lpstr>
      <vt:lpstr>СписокПар ДД19</vt:lpstr>
      <vt:lpstr>Круговая 5 пар ДД19</vt:lpstr>
      <vt:lpstr>'СписокПар ДД19'!Заголовки_для_печати</vt:lpstr>
      <vt:lpstr>'СписокПар ЖЖ'!Заголовки_для_печати</vt:lpstr>
      <vt:lpstr>'СписокПар ЖМ'!Заголовки_для_печати</vt:lpstr>
      <vt:lpstr>'СписокПар ММ'!Заголовки_для_печати</vt:lpstr>
      <vt:lpstr>'СписокПар ДД19'!Область_печати</vt:lpstr>
      <vt:lpstr>'СписокПар ЖЖ'!Область_печати</vt:lpstr>
      <vt:lpstr>'СписокПар ЖМ'!Область_печати</vt:lpstr>
      <vt:lpstr>'СписокПар ММ'!Область_печати</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Никита</dc:creator>
  <cp:lastModifiedBy>Kate</cp:lastModifiedBy>
  <dcterms:created xsi:type="dcterms:W3CDTF">2022-05-24T05:48:33Z</dcterms:created>
  <dcterms:modified xsi:type="dcterms:W3CDTF">2022-06-01T10:42:19Z</dcterms:modified>
</cp:coreProperties>
</file>